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Z:\NP_Núcleo_Projetos\Arquivo Projetos\01. Arquivo Final\p110711 JM 3-3A\PE\2018 - Interior - DISTI\3 - PE\2024.05.14 - PE FINAL ARQ e ESP\"/>
    </mc:Choice>
  </mc:AlternateContent>
  <xr:revisionPtr revIDLastSave="0" documentId="13_ncr:1_{57D13860-DA8C-4F24-901B-BCFFA6B0BEC5}" xr6:coauthVersionLast="47" xr6:coauthVersionMax="47" xr10:uidLastSave="{00000000-0000-0000-0000-000000000000}"/>
  <bookViews>
    <workbookView xWindow="-60" yWindow="-16320" windowWidth="29040" windowHeight="15840" tabRatio="856" xr2:uid="{00000000-000D-0000-FFFF-FFFF00000000}"/>
  </bookViews>
  <sheets>
    <sheet name="Estimativa" sheetId="6" r:id="rId1"/>
  </sheets>
  <definedNames>
    <definedName name="_xlnm.Print_Area" localSheetId="0">Estimativa!$A$1:$F$2082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56" i="6" l="1"/>
  <c r="F1409" i="6"/>
  <c r="F2040" i="6"/>
  <c r="F2041" i="6"/>
  <c r="F2043" i="6"/>
  <c r="F2044" i="6"/>
  <c r="F2045" i="6"/>
  <c r="F2046" i="6"/>
  <c r="F2047" i="6"/>
  <c r="F2048" i="6"/>
  <c r="F2049" i="6"/>
  <c r="F2050" i="6"/>
  <c r="F2051" i="6"/>
  <c r="F2052" i="6"/>
  <c r="F2053" i="6"/>
  <c r="F2054" i="6"/>
  <c r="F2055" i="6"/>
  <c r="F2056" i="6"/>
  <c r="F2057" i="6"/>
  <c r="F2058" i="6"/>
  <c r="F2060" i="6"/>
  <c r="F2061" i="6"/>
  <c r="F2062" i="6"/>
  <c r="F2063" i="6"/>
  <c r="F2064" i="6"/>
  <c r="F2065" i="6"/>
  <c r="F2066" i="6"/>
  <c r="F2068" i="6"/>
  <c r="F2069" i="6"/>
  <c r="F2071" i="6"/>
  <c r="F2072" i="6"/>
  <c r="F2039" i="6"/>
  <c r="F2037" i="6" l="1"/>
  <c r="F27" i="6" s="1"/>
  <c r="F1518" i="6"/>
  <c r="F1515" i="6" s="1"/>
  <c r="F25" i="6" s="1"/>
  <c r="F33" i="6" l="1"/>
  <c r="F34" i="6"/>
  <c r="F35" i="6"/>
  <c r="F37" i="6"/>
  <c r="F36" i="6"/>
  <c r="F31" i="6" l="1"/>
  <c r="F16" i="6" s="1"/>
  <c r="F1083" i="6"/>
  <c r="F1129" i="6"/>
  <c r="F1130" i="6"/>
  <c r="F1131" i="6"/>
  <c r="F1132" i="6"/>
  <c r="F1133" i="6"/>
  <c r="F1136" i="6"/>
  <c r="F1139" i="6"/>
  <c r="F1141" i="6"/>
  <c r="F1142" i="6"/>
  <c r="F1143" i="6"/>
  <c r="F1144" i="6"/>
  <c r="F1145" i="6"/>
  <c r="F1146" i="6"/>
  <c r="F1150" i="6"/>
  <c r="F1152" i="6"/>
  <c r="F1153" i="6"/>
  <c r="F1154" i="6"/>
  <c r="F1155" i="6"/>
  <c r="F1156" i="6"/>
  <c r="F1157" i="6"/>
  <c r="F1408" i="6"/>
  <c r="F1407" i="6"/>
  <c r="F1406" i="6"/>
  <c r="F1405" i="6"/>
  <c r="F1404" i="6"/>
  <c r="F1403" i="6"/>
  <c r="F1401" i="6"/>
  <c r="F1400" i="6"/>
  <c r="F1399" i="6"/>
  <c r="F1398" i="6"/>
  <c r="F1397" i="6"/>
  <c r="F1396" i="6"/>
  <c r="F1394" i="6"/>
  <c r="F1393" i="6"/>
  <c r="F1392" i="6"/>
  <c r="F1391" i="6"/>
  <c r="F1390" i="6"/>
  <c r="F1389" i="6"/>
  <c r="F1388" i="6"/>
  <c r="F1387" i="6"/>
  <c r="F1386" i="6"/>
  <c r="F1385" i="6"/>
  <c r="F1384" i="6"/>
  <c r="F1383" i="6"/>
  <c r="F1382" i="6"/>
  <c r="F1381" i="6"/>
  <c r="F1380" i="6"/>
  <c r="F1379" i="6"/>
  <c r="F1376" i="6"/>
  <c r="F1375" i="6"/>
  <c r="F1374" i="6"/>
  <c r="F1373" i="6"/>
  <c r="F1372" i="6"/>
  <c r="F1371" i="6"/>
  <c r="F1370" i="6"/>
  <c r="F1369" i="6"/>
  <c r="F1367" i="6"/>
  <c r="F1366" i="6"/>
  <c r="F1365" i="6"/>
  <c r="F1364" i="6"/>
  <c r="F1363" i="6"/>
  <c r="F1362" i="6"/>
  <c r="F1361" i="6"/>
  <c r="F1360" i="6"/>
  <c r="F1359" i="6"/>
  <c r="F1358" i="6"/>
  <c r="F1357" i="6"/>
  <c r="F1356" i="6"/>
  <c r="F1354" i="6"/>
  <c r="F1353" i="6"/>
  <c r="F1352" i="6"/>
  <c r="F1349" i="6"/>
  <c r="F1348" i="6"/>
  <c r="F1347" i="6"/>
  <c r="F1346" i="6"/>
  <c r="F1345" i="6"/>
  <c r="F1344" i="6"/>
  <c r="F1343" i="6"/>
  <c r="F1342" i="6"/>
  <c r="F1341" i="6"/>
  <c r="F1340" i="6"/>
  <c r="F1336" i="6"/>
  <c r="F1335" i="6"/>
  <c r="F1333" i="6"/>
  <c r="F1332" i="6"/>
  <c r="F1331" i="6"/>
  <c r="F1330" i="6"/>
  <c r="F1329" i="6"/>
  <c r="F1327" i="6"/>
  <c r="F1326" i="6"/>
  <c r="F1323" i="6"/>
  <c r="F1322" i="6"/>
  <c r="F1318" i="6"/>
  <c r="F1317" i="6"/>
  <c r="F1315" i="6"/>
  <c r="F1314" i="6"/>
  <c r="F1313" i="6"/>
  <c r="F1312" i="6"/>
  <c r="F1311" i="6"/>
  <c r="F1310" i="6"/>
  <c r="F1309" i="6"/>
  <c r="F1308" i="6"/>
  <c r="F1307" i="6"/>
  <c r="F1306" i="6"/>
  <c r="F1305" i="6"/>
  <c r="F1304" i="6"/>
  <c r="F1303" i="6"/>
  <c r="F1302" i="6"/>
  <c r="F1301" i="6"/>
  <c r="F1300" i="6"/>
  <c r="F1299" i="6"/>
  <c r="F1298" i="6"/>
  <c r="F1297" i="6"/>
  <c r="F1296" i="6"/>
  <c r="F1295" i="6"/>
  <c r="F1294" i="6"/>
  <c r="F1293" i="6"/>
  <c r="F1292" i="6"/>
  <c r="F1291" i="6"/>
  <c r="F1290" i="6"/>
  <c r="F1289" i="6"/>
  <c r="F1288" i="6"/>
  <c r="F1287" i="6"/>
  <c r="F1286" i="6"/>
  <c r="F1285" i="6"/>
  <c r="F1284" i="6"/>
  <c r="F1283" i="6"/>
  <c r="F1282" i="6"/>
  <c r="F1281" i="6"/>
  <c r="F1280" i="6"/>
  <c r="F1279" i="6"/>
  <c r="F1276" i="6"/>
  <c r="F1275" i="6"/>
  <c r="F1273" i="6"/>
  <c r="F1270" i="6"/>
  <c r="F1269" i="6"/>
  <c r="F1268" i="6"/>
  <c r="F1264" i="6"/>
  <c r="F1263" i="6"/>
  <c r="F1262" i="6"/>
  <c r="F1261" i="6"/>
  <c r="F1260" i="6"/>
  <c r="F1259" i="6"/>
  <c r="F1258" i="6"/>
  <c r="F1257" i="6"/>
  <c r="F1256" i="6"/>
  <c r="F1255" i="6"/>
  <c r="F1254" i="6"/>
  <c r="F1253" i="6"/>
  <c r="F1252" i="6"/>
  <c r="F1251" i="6"/>
  <c r="F1250" i="6"/>
  <c r="F1249" i="6"/>
  <c r="F1248" i="6"/>
  <c r="F1247" i="6"/>
  <c r="F1246" i="6"/>
  <c r="F1245" i="6"/>
  <c r="F1244" i="6"/>
  <c r="F1243" i="6"/>
  <c r="F1242" i="6"/>
  <c r="F1241" i="6"/>
  <c r="F1239" i="6"/>
  <c r="F1238" i="6"/>
  <c r="F1237" i="6"/>
  <c r="F1236" i="6"/>
  <c r="F1235" i="6"/>
  <c r="F1234" i="6"/>
  <c r="F1231" i="6"/>
  <c r="F1228" i="6"/>
  <c r="F1227" i="6"/>
  <c r="F1226" i="6"/>
  <c r="F1225" i="6"/>
  <c r="F1224" i="6"/>
  <c r="F1223" i="6"/>
  <c r="F1222" i="6"/>
  <c r="F1221" i="6"/>
  <c r="F1220" i="6"/>
  <c r="F1219" i="6"/>
  <c r="F1218" i="6"/>
  <c r="F1217" i="6"/>
  <c r="F1216" i="6"/>
  <c r="F1215" i="6"/>
  <c r="F1214" i="6"/>
  <c r="F1213" i="6"/>
  <c r="F1212" i="6"/>
  <c r="F1211" i="6"/>
  <c r="F1210" i="6"/>
  <c r="F1209" i="6"/>
  <c r="F1208" i="6"/>
  <c r="F1207" i="6"/>
  <c r="F1206" i="6"/>
  <c r="F1205" i="6"/>
  <c r="F1204" i="6"/>
  <c r="F1203" i="6"/>
  <c r="F1202" i="6"/>
  <c r="F1201" i="6"/>
  <c r="F1200" i="6"/>
  <c r="F1199" i="6"/>
  <c r="F1198" i="6"/>
  <c r="F1197" i="6"/>
  <c r="F1196" i="6"/>
  <c r="F1195" i="6"/>
  <c r="F1194" i="6"/>
  <c r="F1193" i="6"/>
  <c r="F1192" i="6"/>
  <c r="F1191" i="6"/>
  <c r="F1190" i="6"/>
  <c r="F1189" i="6"/>
  <c r="F1188" i="6"/>
  <c r="F1187" i="6"/>
  <c r="F1186" i="6"/>
  <c r="F1185" i="6"/>
  <c r="F1184" i="6"/>
  <c r="F1183" i="6"/>
  <c r="F1182" i="6"/>
  <c r="F1181" i="6"/>
  <c r="F1180" i="6"/>
  <c r="F1179" i="6"/>
  <c r="F1178" i="6"/>
  <c r="F1177" i="6"/>
  <c r="F1176" i="6"/>
  <c r="F1175" i="6"/>
  <c r="F1174" i="6"/>
  <c r="F1171" i="6"/>
  <c r="F1170" i="6"/>
  <c r="F1169" i="6"/>
  <c r="F1168" i="6"/>
  <c r="F1167" i="6"/>
  <c r="F1166" i="6"/>
  <c r="F1165" i="6"/>
  <c r="F1164" i="6"/>
  <c r="F1163" i="6"/>
  <c r="F1162" i="6"/>
  <c r="F1161" i="6"/>
  <c r="F1126" i="6"/>
  <c r="F1123" i="6"/>
  <c r="F1122" i="6"/>
  <c r="F1119" i="6"/>
  <c r="F1116" i="6"/>
  <c r="F1113" i="6"/>
  <c r="F1110" i="6"/>
  <c r="F1107" i="6"/>
  <c r="F1105" i="6"/>
  <c r="F1104" i="6"/>
  <c r="F1102" i="6"/>
  <c r="F1101" i="6"/>
  <c r="F1099" i="6"/>
  <c r="F1098" i="6"/>
  <c r="F1097" i="6"/>
  <c r="F1096" i="6"/>
  <c r="F1095" i="6"/>
  <c r="F1094" i="6"/>
  <c r="F1093" i="6"/>
  <c r="F1091" i="6"/>
  <c r="F1090" i="6"/>
  <c r="F1089" i="6"/>
  <c r="F1086" i="6"/>
  <c r="F1084" i="6"/>
  <c r="F1081" i="6" l="1"/>
  <c r="F1514" i="6"/>
  <c r="F1513" i="6"/>
  <c r="F1512" i="6"/>
  <c r="F1511" i="6"/>
  <c r="F1510" i="6"/>
  <c r="F1509" i="6"/>
  <c r="F1508" i="6"/>
  <c r="F1506" i="6"/>
  <c r="F1505" i="6"/>
  <c r="F1504" i="6"/>
  <c r="F1503" i="6"/>
  <c r="F1502" i="6"/>
  <c r="F1500" i="6"/>
  <c r="F1499" i="6"/>
  <c r="F1498" i="6"/>
  <c r="F1496" i="6"/>
  <c r="F1495" i="6"/>
  <c r="F1494" i="6"/>
  <c r="F1491" i="6"/>
  <c r="F1490" i="6"/>
  <c r="F1489" i="6"/>
  <c r="F1487" i="6"/>
  <c r="F1486" i="6"/>
  <c r="F1485" i="6"/>
  <c r="F1483" i="6"/>
  <c r="F1482" i="6"/>
  <c r="F1481" i="6"/>
  <c r="F1480" i="6"/>
  <c r="F1478" i="6"/>
  <c r="F1477" i="6"/>
  <c r="F1476" i="6"/>
  <c r="F1474" i="6"/>
  <c r="F1473" i="6"/>
  <c r="F1472" i="6"/>
  <c r="F1471" i="6"/>
  <c r="F1470" i="6"/>
  <c r="F1469" i="6"/>
  <c r="F1468" i="6"/>
  <c r="F1467" i="6"/>
  <c r="F1466" i="6"/>
  <c r="F1465" i="6"/>
  <c r="F1464" i="6"/>
  <c r="F1463" i="6"/>
  <c r="F1460" i="6"/>
  <c r="F1459" i="6"/>
  <c r="F1458" i="6"/>
  <c r="F1457" i="6"/>
  <c r="F1456" i="6"/>
  <c r="F1455" i="6"/>
  <c r="F1454" i="6"/>
  <c r="F1453" i="6"/>
  <c r="F1450" i="6"/>
  <c r="F1449" i="6"/>
  <c r="F1448" i="6"/>
  <c r="F1447" i="6"/>
  <c r="F1446" i="6"/>
  <c r="F1443" i="6" l="1"/>
  <c r="F24" i="6" s="1"/>
  <c r="F1442" i="6"/>
  <c r="F1441" i="6"/>
  <c r="F1440" i="6"/>
  <c r="F1439" i="6"/>
  <c r="F1438" i="6"/>
  <c r="F1437" i="6"/>
  <c r="F1436" i="6"/>
  <c r="F1435" i="6"/>
  <c r="F1433" i="6"/>
  <c r="F1431" i="6"/>
  <c r="F1430" i="6"/>
  <c r="F1429" i="6"/>
  <c r="F1427" i="6"/>
  <c r="F1426" i="6"/>
  <c r="F1425" i="6"/>
  <c r="F1423" i="6"/>
  <c r="F1422" i="6"/>
  <c r="F1421" i="6"/>
  <c r="F22" i="6"/>
  <c r="F2036" i="6"/>
  <c r="F2035" i="6"/>
  <c r="F2034" i="6"/>
  <c r="F2033" i="6"/>
  <c r="F2032" i="6"/>
  <c r="F2031" i="6"/>
  <c r="F2030" i="6"/>
  <c r="F2029" i="6"/>
  <c r="F2028" i="6"/>
  <c r="F2027" i="6"/>
  <c r="F2026" i="6"/>
  <c r="F2025" i="6"/>
  <c r="F2024" i="6"/>
  <c r="F2023" i="6"/>
  <c r="F2021" i="6"/>
  <c r="F2020" i="6"/>
  <c r="F2019" i="6"/>
  <c r="F2018" i="6"/>
  <c r="F2017" i="6"/>
  <c r="F2016" i="6"/>
  <c r="F2015" i="6"/>
  <c r="F2013" i="6"/>
  <c r="F2012" i="6"/>
  <c r="F2011" i="6"/>
  <c r="F2007" i="6"/>
  <c r="F2006" i="6"/>
  <c r="F2005" i="6"/>
  <c r="F2004" i="6"/>
  <c r="F2003" i="6"/>
  <c r="F2002" i="6"/>
  <c r="F2001" i="6"/>
  <c r="F2000" i="6"/>
  <c r="F1998" i="6"/>
  <c r="F1997" i="6"/>
  <c r="F1996" i="6"/>
  <c r="F1995" i="6"/>
  <c r="F1994" i="6"/>
  <c r="F1992" i="6"/>
  <c r="F1991" i="6"/>
  <c r="F1989" i="6"/>
  <c r="F1986" i="6"/>
  <c r="F1985" i="6"/>
  <c r="F1984" i="6"/>
  <c r="F1983" i="6"/>
  <c r="F1982" i="6"/>
  <c r="F1980" i="6"/>
  <c r="F1979" i="6"/>
  <c r="F1977" i="6"/>
  <c r="F1974" i="6"/>
  <c r="F1973" i="6"/>
  <c r="F1972" i="6"/>
  <c r="F1971" i="6"/>
  <c r="F1970" i="6"/>
  <c r="F1968" i="6"/>
  <c r="F1967" i="6"/>
  <c r="F1965" i="6"/>
  <c r="F1962" i="6"/>
  <c r="F1961" i="6"/>
  <c r="F1960" i="6"/>
  <c r="F1959" i="6"/>
  <c r="F1958" i="6"/>
  <c r="F1956" i="6"/>
  <c r="F1955" i="6"/>
  <c r="F1953" i="6"/>
  <c r="F1951" i="6"/>
  <c r="F1950" i="6"/>
  <c r="F1949" i="6"/>
  <c r="F1948" i="6"/>
  <c r="F1947" i="6"/>
  <c r="F1946" i="6"/>
  <c r="F1944" i="6"/>
  <c r="F1943" i="6"/>
  <c r="F1941" i="6"/>
  <c r="F1938" i="6"/>
  <c r="F1937" i="6"/>
  <c r="F1936" i="6"/>
  <c r="F1935" i="6"/>
  <c r="F1934" i="6"/>
  <c r="F1933" i="6"/>
  <c r="F1931" i="6"/>
  <c r="F1929" i="6"/>
  <c r="F1928" i="6"/>
  <c r="F1927" i="6"/>
  <c r="F1926" i="6"/>
  <c r="F1925" i="6"/>
  <c r="F1923" i="6"/>
  <c r="F1920" i="6"/>
  <c r="F1919" i="6"/>
  <c r="F1918" i="6"/>
  <c r="F1917" i="6"/>
  <c r="F1916" i="6"/>
  <c r="F1915" i="6"/>
  <c r="F1913" i="6"/>
  <c r="F1911" i="6"/>
  <c r="F1910" i="6"/>
  <c r="F1909" i="6"/>
  <c r="F1908" i="6"/>
  <c r="F1906" i="6"/>
  <c r="F1904" i="6"/>
  <c r="F1901" i="6"/>
  <c r="F1900" i="6"/>
  <c r="F1899" i="6"/>
  <c r="F1898" i="6"/>
  <c r="F1897" i="6"/>
  <c r="F1896" i="6"/>
  <c r="F1894" i="6"/>
  <c r="F1893" i="6"/>
  <c r="F1891" i="6"/>
  <c r="F1890" i="6"/>
  <c r="F1889" i="6"/>
  <c r="F1887" i="6"/>
  <c r="F1885" i="6"/>
  <c r="F1883" i="6"/>
  <c r="F1882" i="6"/>
  <c r="F1881" i="6"/>
  <c r="F1880" i="6"/>
  <c r="F1879" i="6"/>
  <c r="F1878" i="6"/>
  <c r="F1877" i="6"/>
  <c r="F1875" i="6"/>
  <c r="F1873" i="6"/>
  <c r="F1872" i="6"/>
  <c r="F1871" i="6"/>
  <c r="F1870" i="6"/>
  <c r="F1869" i="6"/>
  <c r="F1868" i="6"/>
  <c r="F1866" i="6"/>
  <c r="F1863" i="6"/>
  <c r="F1862" i="6"/>
  <c r="F1861" i="6"/>
  <c r="F1860" i="6"/>
  <c r="F1859" i="6"/>
  <c r="F1857" i="6"/>
  <c r="F1855" i="6"/>
  <c r="F1852" i="6"/>
  <c r="F1851" i="6"/>
  <c r="F1850" i="6"/>
  <c r="F1849" i="6"/>
  <c r="F1848" i="6"/>
  <c r="F1846" i="6"/>
  <c r="F1845" i="6"/>
  <c r="F1843" i="6"/>
  <c r="F1841" i="6"/>
  <c r="F1840" i="6"/>
  <c r="F1839" i="6"/>
  <c r="F1838" i="6"/>
  <c r="F1837" i="6"/>
  <c r="F1835" i="6"/>
  <c r="F1834" i="6"/>
  <c r="F1833" i="6"/>
  <c r="F1831" i="6"/>
  <c r="F1829" i="6"/>
  <c r="F1828" i="6"/>
  <c r="F1827" i="6"/>
  <c r="F1826" i="6"/>
  <c r="F1824" i="6"/>
  <c r="F1821" i="6"/>
  <c r="F1820" i="6"/>
  <c r="F1819" i="6"/>
  <c r="F1818" i="6"/>
  <c r="F1816" i="6"/>
  <c r="F1744" i="6"/>
  <c r="F1745" i="6"/>
  <c r="F1746" i="6"/>
  <c r="F1747" i="6"/>
  <c r="F1748" i="6"/>
  <c r="F1749" i="6"/>
  <c r="F1751" i="6"/>
  <c r="F1752" i="6"/>
  <c r="F1753" i="6"/>
  <c r="F1754" i="6"/>
  <c r="F1755" i="6"/>
  <c r="F1756" i="6"/>
  <c r="F1758" i="6"/>
  <c r="F1759" i="6"/>
  <c r="F1760" i="6"/>
  <c r="F1761" i="6"/>
  <c r="F1762" i="6"/>
  <c r="F1763" i="6"/>
  <c r="F1765" i="6"/>
  <c r="F1766" i="6"/>
  <c r="F1767" i="6"/>
  <c r="F1768" i="6"/>
  <c r="F1769" i="6"/>
  <c r="F1770" i="6"/>
  <c r="F1772" i="6"/>
  <c r="F1773" i="6"/>
  <c r="F1774" i="6"/>
  <c r="F1775" i="6"/>
  <c r="F1776" i="6"/>
  <c r="F1777" i="6"/>
  <c r="F1779" i="6"/>
  <c r="F1780" i="6"/>
  <c r="F1781" i="6"/>
  <c r="F1782" i="6"/>
  <c r="F1783" i="6"/>
  <c r="F1784" i="6"/>
  <c r="F1786" i="6"/>
  <c r="F1787" i="6"/>
  <c r="F1788" i="6"/>
  <c r="F1789" i="6"/>
  <c r="F1790" i="6"/>
  <c r="F1791" i="6"/>
  <c r="F1793" i="6"/>
  <c r="F1794" i="6"/>
  <c r="F1795" i="6"/>
  <c r="F1796" i="6"/>
  <c r="F1797" i="6"/>
  <c r="F1798" i="6"/>
  <c r="F1800" i="6"/>
  <c r="F1801" i="6"/>
  <c r="F1802" i="6"/>
  <c r="F1803" i="6"/>
  <c r="F1804" i="6"/>
  <c r="F1805" i="6"/>
  <c r="F1807" i="6"/>
  <c r="F1808" i="6"/>
  <c r="F1809" i="6"/>
  <c r="F1810" i="6"/>
  <c r="F1811" i="6"/>
  <c r="F1812" i="6"/>
  <c r="F1741" i="6"/>
  <c r="F1740" i="6"/>
  <c r="F1739" i="6"/>
  <c r="F1738" i="6"/>
  <c r="F1737" i="6"/>
  <c r="F1736" i="6"/>
  <c r="F1735" i="6"/>
  <c r="F1734" i="6"/>
  <c r="F1733" i="6"/>
  <c r="F1732" i="6"/>
  <c r="F1730" i="6"/>
  <c r="F1729" i="6"/>
  <c r="F1728" i="6"/>
  <c r="F1726" i="6"/>
  <c r="F1725" i="6"/>
  <c r="F1724" i="6"/>
  <c r="F1721" i="6"/>
  <c r="F1720" i="6"/>
  <c r="F1719" i="6"/>
  <c r="F1718" i="6"/>
  <c r="F1717" i="6"/>
  <c r="F1715" i="6"/>
  <c r="F1714" i="6"/>
  <c r="F1712" i="6"/>
  <c r="F1710" i="6"/>
  <c r="F1709" i="6"/>
  <c r="F1708" i="6"/>
  <c r="F1707" i="6"/>
  <c r="F1706" i="6"/>
  <c r="F1705" i="6"/>
  <c r="F1704" i="6"/>
  <c r="F1703" i="6"/>
  <c r="F1702" i="6"/>
  <c r="F1700" i="6"/>
  <c r="F1699" i="6"/>
  <c r="F1698" i="6"/>
  <c r="F1697" i="6"/>
  <c r="F1696" i="6"/>
  <c r="F1695" i="6"/>
  <c r="F1694" i="6"/>
  <c r="F1693" i="6"/>
  <c r="F1692" i="6"/>
  <c r="F1691" i="6"/>
  <c r="F1690" i="6"/>
  <c r="F1689" i="6"/>
  <c r="F1688" i="6"/>
  <c r="F1687" i="6"/>
  <c r="F1685" i="6"/>
  <c r="F1684" i="6"/>
  <c r="F1683" i="6"/>
  <c r="F1682" i="6"/>
  <c r="F1680" i="6"/>
  <c r="F1679" i="6"/>
  <c r="F1678" i="6"/>
  <c r="F1677" i="6"/>
  <c r="F1676" i="6"/>
  <c r="F1670" i="6"/>
  <c r="F1669" i="6"/>
  <c r="F1668" i="6"/>
  <c r="F1667" i="6"/>
  <c r="F1666" i="6"/>
  <c r="F1664" i="6"/>
  <c r="F1662" i="6"/>
  <c r="F1661" i="6"/>
  <c r="F1660" i="6"/>
  <c r="F1658" i="6"/>
  <c r="F1657" i="6"/>
  <c r="F1656" i="6"/>
  <c r="F1655" i="6"/>
  <c r="F1654" i="6"/>
  <c r="F1653" i="6"/>
  <c r="F1651" i="6"/>
  <c r="F1650" i="6"/>
  <c r="F1648" i="6"/>
  <c r="F1647" i="6"/>
  <c r="F1646" i="6"/>
  <c r="F1644" i="6"/>
  <c r="F1642" i="6"/>
  <c r="F1641" i="6"/>
  <c r="F1639" i="6"/>
  <c r="F1638" i="6"/>
  <c r="F1636" i="6"/>
  <c r="F1634" i="6"/>
  <c r="F1632" i="6"/>
  <c r="F1628" i="6"/>
  <c r="F1627" i="6"/>
  <c r="F1626" i="6"/>
  <c r="F1624" i="6"/>
  <c r="F1623" i="6"/>
  <c r="F1622" i="6"/>
  <c r="F1620" i="6"/>
  <c r="F1618" i="6"/>
  <c r="F1616" i="6"/>
  <c r="F1615" i="6"/>
  <c r="F1614" i="6"/>
  <c r="F1613" i="6"/>
  <c r="F1612" i="6"/>
  <c r="F1611" i="6"/>
  <c r="F1610" i="6"/>
  <c r="F1608" i="6"/>
  <c r="F1607" i="6"/>
  <c r="F1606" i="6"/>
  <c r="F1605" i="6"/>
  <c r="F1604" i="6"/>
  <c r="F1602" i="6"/>
  <c r="F1601" i="6"/>
  <c r="F1600" i="6"/>
  <c r="F1599" i="6"/>
  <c r="F1598" i="6"/>
  <c r="F1597" i="6"/>
  <c r="F1596" i="6"/>
  <c r="F1595" i="6"/>
  <c r="F1594" i="6"/>
  <c r="F1593" i="6"/>
  <c r="F1591" i="6"/>
  <c r="F1590" i="6"/>
  <c r="F1588" i="6"/>
  <c r="F1586" i="6"/>
  <c r="F1585" i="6"/>
  <c r="F1584" i="6"/>
  <c r="F1582" i="6"/>
  <c r="F1581" i="6"/>
  <c r="F1580" i="6"/>
  <c r="F1579" i="6"/>
  <c r="F1577" i="6"/>
  <c r="F1576" i="6"/>
  <c r="F1574" i="6"/>
  <c r="F1573" i="6"/>
  <c r="E1713" i="6"/>
  <c r="F1713" i="6" s="1"/>
  <c r="E1674" i="6"/>
  <c r="F1674" i="6" s="1"/>
  <c r="E1673" i="6"/>
  <c r="F1673" i="6" s="1"/>
  <c r="E1672" i="6"/>
  <c r="F1672" i="6" s="1"/>
  <c r="E1630" i="6"/>
  <c r="F1630" i="6" s="1"/>
  <c r="F955" i="6"/>
  <c r="F952" i="6"/>
  <c r="F951" i="6"/>
  <c r="F950" i="6"/>
  <c r="F947" i="6"/>
  <c r="F946" i="6"/>
  <c r="F945" i="6"/>
  <c r="F944" i="6"/>
  <c r="F943" i="6"/>
  <c r="F942" i="6"/>
  <c r="F941" i="6"/>
  <c r="F940" i="6"/>
  <c r="F938" i="6"/>
  <c r="F937" i="6"/>
  <c r="F936" i="6"/>
  <c r="F935" i="6"/>
  <c r="F934" i="6"/>
  <c r="F933" i="6"/>
  <c r="F932" i="6"/>
  <c r="F931" i="6"/>
  <c r="F930" i="6"/>
  <c r="F926" i="6"/>
  <c r="F925" i="6"/>
  <c r="F924" i="6"/>
  <c r="F923" i="6"/>
  <c r="F922" i="6"/>
  <c r="F921" i="6"/>
  <c r="F919" i="6"/>
  <c r="F918" i="6"/>
  <c r="F917" i="6"/>
  <c r="F916" i="6"/>
  <c r="F912" i="6"/>
  <c r="F910" i="6"/>
  <c r="F909" i="6"/>
  <c r="F908" i="6"/>
  <c r="F907" i="6"/>
  <c r="F906" i="6"/>
  <c r="F904" i="6"/>
  <c r="F903" i="6"/>
  <c r="F901" i="6"/>
  <c r="F900" i="6"/>
  <c r="F898" i="6"/>
  <c r="F897" i="6"/>
  <c r="F896" i="6"/>
  <c r="F893" i="6"/>
  <c r="F892" i="6"/>
  <c r="F891" i="6"/>
  <c r="F890" i="6"/>
  <c r="F888" i="6"/>
  <c r="F887" i="6"/>
  <c r="F886" i="6"/>
  <c r="F885" i="6"/>
  <c r="F884" i="6"/>
  <c r="F883" i="6"/>
  <c r="F882" i="6"/>
  <c r="F881" i="6"/>
  <c r="F878" i="6"/>
  <c r="F876" i="6"/>
  <c r="F875" i="6"/>
  <c r="F769" i="6"/>
  <c r="F770" i="6"/>
  <c r="F771" i="6"/>
  <c r="F772" i="6"/>
  <c r="F773" i="6"/>
  <c r="F774" i="6"/>
  <c r="F775" i="6"/>
  <c r="F776" i="6"/>
  <c r="F768" i="6"/>
  <c r="F1567" i="6" l="1"/>
  <c r="F1410" i="6"/>
  <c r="F23" i="6" s="1"/>
  <c r="F692" i="6"/>
  <c r="F873" i="6"/>
  <c r="F20" i="6" s="1"/>
  <c r="F1080" i="6"/>
  <c r="F1079" i="6"/>
  <c r="F1078" i="6"/>
  <c r="F1077" i="6"/>
  <c r="F1075" i="6"/>
  <c r="F1074" i="6"/>
  <c r="F1072" i="6"/>
  <c r="F1071" i="6"/>
  <c r="F1070" i="6"/>
  <c r="F1067" i="6"/>
  <c r="F1066" i="6"/>
  <c r="F1065" i="6"/>
  <c r="F1064" i="6"/>
  <c r="F1063" i="6"/>
  <c r="F1062" i="6"/>
  <c r="F1061" i="6"/>
  <c r="F1060" i="6"/>
  <c r="F1057" i="6"/>
  <c r="F1056" i="6"/>
  <c r="F1054" i="6"/>
  <c r="F1053" i="6"/>
  <c r="F1052" i="6"/>
  <c r="F1051" i="6"/>
  <c r="F1048" i="6"/>
  <c r="F1047" i="6"/>
  <c r="F1045" i="6"/>
  <c r="F1043" i="6"/>
  <c r="F1041" i="6"/>
  <c r="F1040" i="6"/>
  <c r="F1038" i="6"/>
  <c r="F1037" i="6"/>
  <c r="F1036" i="6"/>
  <c r="F1034" i="6"/>
  <c r="F1033" i="6"/>
  <c r="F1031" i="6"/>
  <c r="F1030" i="6"/>
  <c r="F1029" i="6"/>
  <c r="F1024" i="6"/>
  <c r="F1023" i="6"/>
  <c r="F1022" i="6"/>
  <c r="F1019" i="6"/>
  <c r="F1018" i="6"/>
  <c r="F1017" i="6"/>
  <c r="F1016" i="6"/>
  <c r="F1015" i="6"/>
  <c r="F1012" i="6"/>
  <c r="F1011" i="6"/>
  <c r="F1010" i="6"/>
  <c r="F1009" i="6"/>
  <c r="F1008" i="6"/>
  <c r="F1006" i="6"/>
  <c r="F1005" i="6"/>
  <c r="F1004" i="6"/>
  <c r="F1003" i="6"/>
  <c r="F1002" i="6"/>
  <c r="F1001" i="6"/>
  <c r="F1000" i="6"/>
  <c r="F998" i="6"/>
  <c r="F997" i="6"/>
  <c r="F996" i="6"/>
  <c r="F995" i="6"/>
  <c r="F994" i="6"/>
  <c r="F993" i="6"/>
  <c r="F992" i="6"/>
  <c r="F991" i="6"/>
  <c r="F989" i="6"/>
  <c r="F987" i="6"/>
  <c r="F985" i="6"/>
  <c r="F984" i="6"/>
  <c r="F983" i="6"/>
  <c r="F982" i="6"/>
  <c r="F980" i="6"/>
  <c r="F978" i="6"/>
  <c r="F977" i="6"/>
  <c r="F976" i="6"/>
  <c r="F974" i="6"/>
  <c r="F973" i="6"/>
  <c r="F972" i="6"/>
  <c r="F970" i="6"/>
  <c r="F969" i="6"/>
  <c r="F968" i="6"/>
  <c r="F967" i="6"/>
  <c r="F965" i="6"/>
  <c r="F964" i="6"/>
  <c r="F963" i="6"/>
  <c r="F962" i="6"/>
  <c r="F26" i="6" l="1"/>
  <c r="F957" i="6"/>
  <c r="F21" i="6" s="1"/>
  <c r="F872" i="6"/>
  <c r="F871" i="6"/>
  <c r="F870" i="6"/>
  <c r="F869" i="6"/>
  <c r="F868" i="6"/>
  <c r="F867" i="6"/>
  <c r="F866" i="6"/>
  <c r="F865" i="6"/>
  <c r="F864" i="6"/>
  <c r="F863" i="6"/>
  <c r="F861" i="6"/>
  <c r="F860" i="6"/>
  <c r="F859" i="6"/>
  <c r="F858" i="6"/>
  <c r="F857" i="6"/>
  <c r="F855" i="6"/>
  <c r="F854" i="6"/>
  <c r="F853" i="6"/>
  <c r="F852" i="6"/>
  <c r="F851" i="6"/>
  <c r="F848" i="6"/>
  <c r="F847" i="6"/>
  <c r="F846" i="6"/>
  <c r="F845" i="6"/>
  <c r="F844" i="6"/>
  <c r="F843" i="6"/>
  <c r="F841" i="6"/>
  <c r="F840" i="6"/>
  <c r="F839" i="6"/>
  <c r="F838" i="6"/>
  <c r="F837" i="6"/>
  <c r="F835" i="6"/>
  <c r="F834" i="6"/>
  <c r="F833" i="6"/>
  <c r="F832" i="6"/>
  <c r="F831" i="6"/>
  <c r="F828" i="6"/>
  <c r="F827" i="6"/>
  <c r="F826" i="6"/>
  <c r="F825" i="6"/>
  <c r="F824" i="6"/>
  <c r="F823" i="6"/>
  <c r="F821" i="6"/>
  <c r="F820" i="6"/>
  <c r="F819" i="6"/>
  <c r="F818" i="6"/>
  <c r="F817" i="6"/>
  <c r="F815" i="6"/>
  <c r="F814" i="6"/>
  <c r="F813" i="6"/>
  <c r="F812" i="6"/>
  <c r="F811" i="6"/>
  <c r="F809" i="6"/>
  <c r="F808" i="6"/>
  <c r="F807" i="6"/>
  <c r="F806" i="6"/>
  <c r="F803" i="6"/>
  <c r="F802" i="6"/>
  <c r="F801" i="6"/>
  <c r="F800" i="6"/>
  <c r="F799" i="6"/>
  <c r="F798" i="6"/>
  <c r="F18" i="6"/>
  <c r="F369" i="6"/>
  <c r="F38" i="6" s="1"/>
  <c r="F17" i="6" s="1"/>
  <c r="F777" i="6" l="1"/>
  <c r="F19" i="6" s="1"/>
  <c r="F29" i="6" s="1"/>
  <c r="F2078" i="6" l="1"/>
</calcChain>
</file>

<file path=xl/sharedStrings.xml><?xml version="1.0" encoding="utf-8"?>
<sst xmlns="http://schemas.openxmlformats.org/spreadsheetml/2006/main" count="5627" uniqueCount="3791">
  <si>
    <t>Unid.</t>
  </si>
  <si>
    <t>Qtd.</t>
  </si>
  <si>
    <t>Preço unit.</t>
  </si>
  <si>
    <t>Preço total</t>
  </si>
  <si>
    <t>vg.</t>
  </si>
  <si>
    <t>RESUMO</t>
  </si>
  <si>
    <t>ARQUITECTURA</t>
  </si>
  <si>
    <t>DESIGNAÇÃO DOS TRABALHOS</t>
  </si>
  <si>
    <t>Acresce o IVA á taxa legal em vigor</t>
  </si>
  <si>
    <t>Mapa das quantidades de trabalho e Estimativa de Custos</t>
  </si>
  <si>
    <t>TOTAL GERAL</t>
  </si>
  <si>
    <t>Código</t>
  </si>
  <si>
    <t>ESTALEIRO</t>
  </si>
  <si>
    <t>ESTABILIDADE</t>
  </si>
  <si>
    <t>IX</t>
  </si>
  <si>
    <t>X</t>
  </si>
  <si>
    <t>XI</t>
  </si>
  <si>
    <r>
      <rPr>
        <b/>
        <sz val="10"/>
        <rFont val="Arial"/>
        <family val="2"/>
      </rPr>
      <t>Montagem, manutenção e desmontagem do estaleiro</t>
    </r>
    <r>
      <rPr>
        <sz val="10"/>
        <rFont val="Arial"/>
        <family val="2"/>
      </rPr>
      <t>, incluindo mobilização e desmobilização de todos os equipamentos,de acordo com o DL n.º 273/03, de 29 de Outubro, assim como a limpeza geral dos locais onde decorreram os trabalhos e acessos, incluindo todos os trabalhos preparatórios, acessórios e complementares à sua realização.</t>
    </r>
  </si>
  <si>
    <r>
      <t xml:space="preserve">Execução e implementação das medidas previstas nas Normas e Regulamentos em vigor sobre segurança e saúde e/ou </t>
    </r>
    <r>
      <rPr>
        <b/>
        <sz val="10"/>
        <rFont val="Arial"/>
        <family val="2"/>
      </rPr>
      <t>Plano de Segurança e Saúde</t>
    </r>
    <r>
      <rPr>
        <sz val="10"/>
        <rFont val="Arial"/>
        <family val="2"/>
      </rPr>
      <t>, quer para o estaleiro, quer para os trabalhos constantes da obra, incluindo todos os fornecimentos e montagem de equipamentos e serviços. Tudo devidamente executados por pessoal especializados e no estrito cumprimento do determinado quer pela legislação em vigor quer pela entidade de segurança do Dono da obra e/ou Fiscalização.</t>
    </r>
  </si>
  <si>
    <r>
      <t xml:space="preserve">Execução e implementação das medidas previstas no </t>
    </r>
    <r>
      <rPr>
        <b/>
        <sz val="10"/>
        <rFont val="Arial"/>
        <family val="2"/>
      </rPr>
      <t>Plano de Prevenção e Gestão dos Resíduos de Construção e Demolição RCD</t>
    </r>
    <r>
      <rPr>
        <sz val="10"/>
        <rFont val="Arial"/>
        <family val="2"/>
      </rPr>
      <t>, incluindo a recolha, separação, armazenamento temporário, montagem na obra de um sistema de acondicionamento adequado que permita a gestão seletiva da RCD, aplicação em obra de metodologia de triagem da RCD, ou nos casos que tal não seja possível o seu encaminhamento para operador de gestão licenciado tendo em vista a sua posterior utilização, valorização ou eliminação por esta ordem de prioridade através de operadores de transporte e gestão licenciados, assegurando igualmente que os RCD são mantidos na obra o menos tempo possível, bem como a promoção da reutilização de materiais e a incorporação de reciclados de RCD na obra, sendo que ainda deverão ser cumpridos os registos previstos no Sistema Integrado de Registo Eletrónico de Resíduos SIRER, incluindo-se também no âmbito deste artigo o pagamento de todas as taxas relativas à gestão e tratamento de resíduos inertes para depósito em aterro.</t>
    </r>
  </si>
  <si>
    <t>DEMOLIÇÕES</t>
  </si>
  <si>
    <t xml:space="preserve">ESTABILIDADE </t>
  </si>
  <si>
    <t>REDES PREDIAIS DE ÁGUA</t>
  </si>
  <si>
    <t>REDE INTERNA DE ÁGUAS RESIDUAIS E PLUVIAIS</t>
  </si>
  <si>
    <t xml:space="preserve">ALIMENTAÇÃO E DISTRIBUIÇÃO DE ENERGIA </t>
  </si>
  <si>
    <t>MEIOS MECÂNICOS DE TRANSPORTE PESSOAS E MERCADORIAS</t>
  </si>
  <si>
    <t>SEGURANÇA CONTRA-INCÊNDIOS</t>
  </si>
  <si>
    <t>INFRAESTRUTURAS DE TELECOMUNICAÇÕES</t>
  </si>
  <si>
    <t>INSTALAÇÕES, EQUIPAMENTOS E SISTEMAS DE AVAC</t>
  </si>
  <si>
    <t>I</t>
  </si>
  <si>
    <t>II</t>
  </si>
  <si>
    <t>III</t>
  </si>
  <si>
    <t>IV</t>
  </si>
  <si>
    <t>V</t>
  </si>
  <si>
    <t>VI</t>
  </si>
  <si>
    <t>VII</t>
  </si>
  <si>
    <t>VIII</t>
  </si>
  <si>
    <t>PAREDES</t>
  </si>
  <si>
    <t>Tijolo Cerâmico</t>
  </si>
  <si>
    <t>II.1.1</t>
  </si>
  <si>
    <t>m²</t>
  </si>
  <si>
    <t>II.1.1.1</t>
  </si>
  <si>
    <t>José Malhoa</t>
  </si>
  <si>
    <t>Paredes</t>
  </si>
  <si>
    <t>Demolição de paredes alvenaria/divisórias e respectivos revestimentos de qualquer natureza e com espessura maxima de 75cm  incluindo trabalhos preparatórios, execução de remates, protecção dos elementos a manter, bem como transporte e gestão de produtos sobrantes de acordo com PPGRCD, todos os acessórios e trabalhos necessários.
De acordo com indicações do Dono de Obra/Projectista e elementos de projecto.
(Nota: Inclui remoção de vãos, frentes de armários e outros elementos integrados nos panos de alvenaria)</t>
  </si>
  <si>
    <t>II.1.2</t>
  </si>
  <si>
    <t>Revestimentos</t>
  </si>
  <si>
    <t>II.1.2.1</t>
  </si>
  <si>
    <t>Remoção de pavimentos interiores em pedra Moka Creme, respectivas bases de assentamento e rodapés,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</si>
  <si>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II.1.2.2</t>
  </si>
  <si>
    <t>Remoção de pavimentos interiores em pedra Azulino amaciado, respectivas bases de assentamento e rodapés,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</si>
  <si>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II.1.2.3</t>
  </si>
  <si>
    <t>Remoção de pavimentos interiores em pedra Ataíja, respectivas bases de assentamento e rodapés,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</si>
  <si>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II.1.2.4</t>
  </si>
  <si>
    <t>Remoção de pavimentos interiores/exteriores em pedra Granito, respectivas bases de assentamento e rodapés,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</si>
  <si>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II.1.2.5</t>
  </si>
  <si>
    <t>Remoção de pavimentos interiores em Mosaico respectivas bases de assentamento e rodapés,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</si>
  <si>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II.1.2.6</t>
  </si>
  <si>
    <t>Remoção de pavimentos interiores em Madeira e respectivos rodapés,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</si>
  <si>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II.1.2.7</t>
  </si>
  <si>
    <t>Remoção de pavimentos interiores em Vinílico a imitar Madeira, e respectivos rodapés,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</si>
  <si>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II.1.2.8</t>
  </si>
  <si>
    <t>Remoção de pavimentos interiores em na "Rampa do Estacionameto"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</si>
  <si>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II.1.2.9</t>
  </si>
  <si>
    <t>Arranque e/ou picagem de todos os enchimento de pavimentos interiores e lancil no Piso 0, incluindo trabalhos preparatórios, transporte e gestão de produtos sobrantes de acordo com PPGRCD, bem como todos os acessórios e trabalhos necessários.
De acordo com indicações do (Dono de Obra/Projectista) fornecedor e elementos de projecto.</t>
  </si>
  <si>
    <t>II.1.2.10</t>
  </si>
  <si>
    <t>Remoção de pavimentos exteriores em Pedra e respectivas bases de assentamento e rodapés,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</si>
  <si>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II.1.2.11</t>
  </si>
  <si>
    <t>Remoção de pavimentos exteriores em Pedra da Calçada e respectivas bases de assentamento e rodapés,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dos pavimentos e respectivas bases deverá ser feita até à cota necessária à execução das novas bases de assentamento)</t>
  </si>
  <si>
    <t>II.1.3</t>
  </si>
  <si>
    <t>Revestimentos de Paredes</t>
  </si>
  <si>
    <t>II.1.3.1</t>
  </si>
  <si>
    <t>Remoção e picagem integral de revestimentos de paredes interiores em Pedra Azulino incluindo trabalhos preparatórios, protecção dos elementos a manter, bem como transporte e gestão de produtos sobrantes de acordo com PPGRCD, todos os acessórios e trabalhos necessários. 
De acordo com indicações do Dono de Obra/Projectista e elementos de projecto.</t>
  </si>
  <si>
    <t>II.1.3.2</t>
  </si>
  <si>
    <t>Remoção e picagem integral de revestimentos de paredes interiores em Pedra Mármore incluindo trabalhos preparatórios, protecção dos elementos a manter, bem como transporte e gestão de produtos sobrantes de acordo com PPGRCD, todos os acessórios e trabalhos necessários. 
De acordo com indicações do Dono de Obra/Projectista e elementos de projecto.</t>
  </si>
  <si>
    <t>II.1.3.3</t>
  </si>
  <si>
    <t>Remoção e picagem integral de revestimentos de paredes interiores em Pedra Granito incluindo trabalhos preparatórios, protecção dos elementos a manter, bem como transporte e gestão de produtos sobrantes de acordo com PPGRCD, todos os acessórios e trabalhos necessários. 
De acordo com indicações do Dono de Obra/Projectista e elementos de projecto.</t>
  </si>
  <si>
    <t>II.1.3.4</t>
  </si>
  <si>
    <t>Remoção cuidada de revestimento em paredes  interiores em Pedra Bujardada no "Passadiço do Piso 5" incluindo trabalhos preparatórios, protecção dos elementos a manter, bem como transporte e gestão de produtos sobrantes de acordo com PPGRCD, todos os acessórios e trabalhos necessários. 
De acordo com indicações do Dono de Obra/Projectista e elementos de projecto.</t>
  </si>
  <si>
    <t>II.1.3.5</t>
  </si>
  <si>
    <t>Remoção e picagem integral de revestimentos de paredes interiores em mosaico na "Instalação Sanitária", incluindo trabalhos preparatórios, protecção dos elementos a manter, bem como transporte e gestão de produtos sobrantes de acordo com PPGRCD, todos os acessórios e trabalhos necessários. 
De acordo com indicações do Dono de Obra/Projectista e elementos de projecto.</t>
  </si>
  <si>
    <t>II.1.3.6</t>
  </si>
  <si>
    <t>Remoção e picagem integral de revestimentos de paredes interiores em madeira incluindo trabalhos preparatórios, protecção dos elementos a manter, bem como transporte e gestão de produtos sobrantes de acordo com PPGRCD, todos os acessórios e trabalhos necessários. 
De acordo com indicações do Dono de Obra/Projectista e elementos de projecto.</t>
  </si>
  <si>
    <t>II.1.3.7</t>
  </si>
  <si>
    <t>Remoção e picagem integral de revestimentos de paredes interiores em papel de parede, incluindo trabalhos preparatórios, protecção dos elementos a manter, bem como transporte e gestão de produtos sobrantes de acordo com PPGRCD, todos os acessórios e trabalhos necessários. 
De acordo com indicações do Dono de Obra/Projectista e elementos de projecto.</t>
  </si>
  <si>
    <t>II.1.3.8</t>
  </si>
  <si>
    <t>Desmonte e remoção cuidada de revestimento exterior em paredes,tectos, coramentos de Alucobond,  tendo em vista a reutilização em obra, incluindo cortes, limpeza, triagem, selecção, transporte e depósito de materiais para armazenagem em local a indicar pela Fiscalização / Dono de Obra,  bem como transporte e gestão de produtos sobrantes de acordo com PPGRCD, todos os acessórios e trabalhos necessários.
De acordo com indicações do Dono de Obra/Projectista e elementos de projecto.</t>
  </si>
  <si>
    <t>II.1.3.9</t>
  </si>
  <si>
    <t>Remoção cuidada de revestimento  exterior em paredes e tectos de Alucobond, incluindo trabalhos preparatórios, protecção dos elementos a manter, bem como transporte e gestão de produtos sobrantes de acordo com PPGRCD, todos os acessórios e trabalhos necessários. 
De acordo com indicações do Dono de Obra/Projectista e elementos de projecto.</t>
  </si>
  <si>
    <t>II.1.3.10</t>
  </si>
  <si>
    <t>Remoção e picagem integral de revestimentos de paredes interiores na "Sala do P.T."  incluindo trabalhos preparatórios, protecção dos elementos a manter, bem como transporte e gestão de produtos sobrantes de acordo com PPGRCD, todos os acessórios e trabalhos necessários. 
De acordo com indicações do Dono de Obra/Projectista e elementos de projecto</t>
  </si>
  <si>
    <t>II.1.3.11</t>
  </si>
  <si>
    <t>Arranque de rodapés interiores em Pedra  incluindo trabalhos preparatórios, transporte e gestão de produtos sobrantes de acordo com PPGRCD, bem como todos os acessórios e trabalhos necessários.
De acordo com indicações do (Dono de Obra/Projectista) fornecedor e elementos de projecto.</t>
  </si>
  <si>
    <t>m</t>
  </si>
  <si>
    <t>II.1.4</t>
  </si>
  <si>
    <t>Revestimentos de Tectos</t>
  </si>
  <si>
    <t>II.1.4.1</t>
  </si>
  <si>
    <t>Remoção integral de tectos falsos existentes em gesso cartonado acústico incluindo trabalhos preparatórios, protecção dos elementos a manter, bem como transporte e gestão de produtos sobrantes de acordo com PPGRCD, todos os acessórios e trabalhos necessários. 
De acordo com indicações do Dono de Obra/Projectista e elementos de projecto.</t>
  </si>
  <si>
    <t>II.1.4.2</t>
  </si>
  <si>
    <t>Remoção integral de tectos falsos existentes em gesso cartonado incluindo trabalhos preparatórios, protecção dos elementos a manter, bem como transporte e gestão de produtos sobrantes de acordo com PPGRCD, todos os acessórios e trabalhos necessários. 
De acordo com indicações do Dono de Obra/Projectista e elementos de projecto.</t>
  </si>
  <si>
    <t>II.1.4.3</t>
  </si>
  <si>
    <t>Remoção integral de tectos falsos existentes em aparite incluindo trabalhos preparatórios, protecção dos elementos a manter, bem como transporte e gestão de produtos sobrantes de acordo com PPGRCD, todos os acessórios e trabalhos necessários. 
De acordo com indicações do Dono de Obra/Projectista e elementos de projecto.</t>
  </si>
  <si>
    <t>II.1.4.4</t>
  </si>
  <si>
    <t>Remoção integral de tectos falsos existentes em paineis metálicos incluindo trabalhos preparatórios, protecção dos elementos a manter, bem como transporte e gestão de produtos sobrantes de acordo com PPGRCD, todos os acessórios e trabalhos necessários. 
De acordo com indicações do Dono de Obra/Projectista e elementos de projecto.</t>
  </si>
  <si>
    <t>II.1.4.5</t>
  </si>
  <si>
    <t>Desmontagem completa e transporte a vazadouro de tecto suspenso em rede metálica no Piso 0 com (4.58x6.59)m, incluindo trabalhos preparatórios, transporte a vazadouro de produtos sobrantes bem como todos os acessórios e trabalhos necessários.
De acordo com indicações do Dono de Obra/Projectista, fornecedor, elementos de projecto.</t>
  </si>
  <si>
    <t>un</t>
  </si>
  <si>
    <t>II.1.5</t>
  </si>
  <si>
    <t>Equipamento Sanitário</t>
  </si>
  <si>
    <t>II.1.5.1</t>
  </si>
  <si>
    <t>Desmontagem / Demolição de "Equipamento Sanitário", incluindo trabalhos preparatórios,  tamponamento das respectivas redes, protecção dos elementos a manter, bem como transporte e gestão de produtos sobrantes de acordo com PPGRCD, todos os acessórios e trabalhos necessários. 
De acordo com indicações do Dono de Obra/Projectista e elementos de projecto e do seguinte tipo:</t>
  </si>
  <si>
    <t>II.1.5.1.1</t>
  </si>
  <si>
    <t>Sanitas, incluindo sistemas de fixação e descarga, bem como todos os acessórios.</t>
  </si>
  <si>
    <t>II.1.5.1.2</t>
  </si>
  <si>
    <t>Bidés, incluindo sifões, torneiras e fixações.</t>
  </si>
  <si>
    <t>II.1.5.1.3</t>
  </si>
  <si>
    <t>Urinol, incluindo sifões, torneiras e fixações.</t>
  </si>
  <si>
    <t>II.1.6</t>
  </si>
  <si>
    <t>Vãos</t>
  </si>
  <si>
    <t>II.1.6.1</t>
  </si>
  <si>
    <t>Desmontagem de vãos interiores, incluindo trabalhos preparatórios, protecção dos elementos a manter, bem como transporte e gestão de produtos sobrantes de acordo com PPGRCD, todos os acessórios e trabalhos necessários. 
De acordo com indicações do Dono de Obra/Projectista, elementos de projecto e do seguinte tipo:
(Nota: refere-se a vãos não incluidos nas paredes a demolir e que não serão reaproveitados)</t>
  </si>
  <si>
    <t>II.1.6.1.1</t>
  </si>
  <si>
    <t>Vãos interiores com 1 folha.</t>
  </si>
  <si>
    <t>II.1.6.2</t>
  </si>
  <si>
    <t>Desmontagem de vãos exteriores, incluindo trabalhos preparatórios, protecção dos elementos a manter, bem como transporte e gestão de produtos sobrantes de acordo com PPGRCD, todos os acessórios e trabalhos necessários. 
De acordo com indicações do Dono de Obra/Projectista, elementos de projecto e do seguinte tipo:
(Nota: refere-se a vãos não incluidos nas paredes a demolir e que não serão reaproveitados)</t>
  </si>
  <si>
    <t>II.1.6.2.1</t>
  </si>
  <si>
    <t>Vãos exteriores com 1 folha batente.</t>
  </si>
  <si>
    <t>II.1.6.2.2</t>
  </si>
  <si>
    <t>Vãos exteriores com 2 folhas batente.</t>
  </si>
  <si>
    <t>II.1.6.2.3</t>
  </si>
  <si>
    <t>Vãos exteriores Folhas Fixas</t>
  </si>
  <si>
    <t>II.1.6.3</t>
  </si>
  <si>
    <t>Desmontagem de vãos/montra exteriores no Piso 0, tendo em vista a sua posterior reutilização, incluindo trabalhos preparatórios, protecção dos elementos a manter, limpeza, triagem, selecção e transporte a depósito a indicar pelo dono de obra, bem como transporte e gestão de produtos sobrantes de acordo com PPGRCD, todos os acessórios e trabalhos necessários.
De acordo com indicações do Dono de Obra/Projectista e elementos de projecto.</t>
  </si>
  <si>
    <t>II.1.7</t>
  </si>
  <si>
    <t>Demolições Diversas</t>
  </si>
  <si>
    <t>II.1.7.1</t>
  </si>
  <si>
    <t>Remoção de Equipamento sanitário desmontado  existente no Edifício tais sanitas, bidés, urinóis e outros equipamentos diversos caso existam, incluindo trabalhos preparatórios, protecção dos elementos a manter, bem como transporte e gestão de produtos sobrantes de acordo com PPGRCD, todos os acessórios e trabalhos necessários. 
De acordo com indicações do Dono de Obra/Projectista e elementos de projecto</t>
  </si>
  <si>
    <t>II.1.7.2</t>
  </si>
  <si>
    <t>Demolição parcial de "Escada no Piso 0 E3" - degraus, estruturas, troços de remate laterais, enchimentos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de pavimentos deverá ser efectuada até à cota necessária à execução dos novos pavimentos)</t>
  </si>
  <si>
    <t>II.1.7.3</t>
  </si>
  <si>
    <t>Demolição de um degrau na "Escada no E7" incluindo remate laterais, enchimentos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de pavimentos deverá ser efectuada até à cota necessária à execução dos novos pavimentos)</t>
  </si>
  <si>
    <t>II.1.7.4</t>
  </si>
  <si>
    <t>Demolição de patamar e dois degraus na "Escada  E5" incluindo remate laterais, enchimentos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de pavimentos deverá ser efectuada até à cota necessária à execução dos novos pavimentos)</t>
  </si>
  <si>
    <t>II.1.7.5</t>
  </si>
  <si>
    <t>Demolição de Rampa no Piso 3  incluindo trabalhos preparatórios, protecção dos elementos a manter, bem como transporte e gestão de produtos sobrantes de acordo com PPGRCD, todos os acessórios e trabalhos necessários. 
De acordo com indicações do Dono de Obra/Projectista e elementos de projecto.
(Nota: a remoção de pavimentos deverá ser efectuada até à cota necessária à execução dos novos pavimentos)</t>
  </si>
  <si>
    <t>II.1.7.6</t>
  </si>
  <si>
    <t>Desmontagem de "Estação de Bombagem Pluviais" incluindo trabalhos preparatórios, protecção dos elementos a manter, bem como transporte e gestão de produtos sobrantes de acordo com PPGRCD, todos os acessórios e trabalhos necessários. 
De acordo com indicações do Dono de Obra/Projectista e elementos de projecto.</t>
  </si>
  <si>
    <t>II.1.7.7</t>
  </si>
  <si>
    <t>Desmontagem / Demolição de "Bancada de IS" incluindo lavatórios, torneiras e outros equipamentos diversos integrados caso existam,  trabalhos preparatórios, protecção dos elementos a manter, bem como transporte e gestão de produtos sobrantes de acordo com PPGRCD, todos os acessórios e trabalhos necessários. 
De acordo com indicações do Dono de Obra/Projectista e elementos de projecto e do seguinte tipo:</t>
  </si>
  <si>
    <t>II.1.7.7.1</t>
  </si>
  <si>
    <t>Com (1.44x0.49)m
incluindo armário inferior</t>
  </si>
  <si>
    <t>II.1.7.7.2</t>
  </si>
  <si>
    <t>Com (2.50x0.60)m</t>
  </si>
  <si>
    <t>II.1.7.7.3</t>
  </si>
  <si>
    <t>Com (2.03x0.60)m</t>
  </si>
  <si>
    <t>II.1.7.7.4</t>
  </si>
  <si>
    <t>Com (1.81x0.60)m
incluindo armário inferior</t>
  </si>
  <si>
    <t xml:space="preserve">un </t>
  </si>
  <si>
    <t>II.1.7.7.5</t>
  </si>
  <si>
    <t>Com (2.24x0.60)m
incluindo armário inferior</t>
  </si>
  <si>
    <t>II.1.7.7.6</t>
  </si>
  <si>
    <t>Com (2.53x0.60)m
incluindo armário inferior</t>
  </si>
  <si>
    <t>II.1.7.7.7</t>
  </si>
  <si>
    <t>Com (2.59x0.62)m
incluindo armário inferior</t>
  </si>
  <si>
    <t>II.1.7.7.8</t>
  </si>
  <si>
    <t>Com (2.51x0.63)m
incluindo armário inferior</t>
  </si>
  <si>
    <t>II.1.7.8</t>
  </si>
  <si>
    <t>Demolição de "Banqueta no Pátio do Piso 2"  incluindo trabalhos preparatórios, protecção dos elementos a manter, bem como transporte e gestão de produtos sobrantes de acordo com PPGRCD, todos os acessórios e trabalhos necessários. 
De acordo com indicações do Dono de Obra/Projectista e elementos de projecto.</t>
  </si>
  <si>
    <t>II.1.7.9</t>
  </si>
  <si>
    <t xml:space="preserve">Desmontagem completa e transporte a vazadouro incluindo trabalhos preparatórios, protecção dos elementos a manter, bem como transporte e gestão de produtos sobrantes de acordo com PPGRCD, todos os acessórios e trabalhos necessários. 
De acordo com indicações do Dono de Obra/Projectista e elementos de projecto e do seguinte tipo:
</t>
  </si>
  <si>
    <t>II.1.7.9.1</t>
  </si>
  <si>
    <t>Armários/Frentes de Armários de Carpintaria.</t>
  </si>
  <si>
    <t>II.1.7.9.2</t>
  </si>
  <si>
    <t>Remoção de troço de guarda na Escada E5</t>
  </si>
  <si>
    <t>II.1.7.9.3</t>
  </si>
  <si>
    <t>Remoção de guarda.</t>
  </si>
  <si>
    <t>II.1.7.9.4</t>
  </si>
  <si>
    <t>Guarnições/frentes de elevadores em aço inox.</t>
  </si>
  <si>
    <t>II.1.7.9.5</t>
  </si>
  <si>
    <t>Clarabóias exteriores em vidro incluindo estrutura.</t>
  </si>
  <si>
    <t>II.1.7.9.6</t>
  </si>
  <si>
    <t>Frente de Quadro Electrico.</t>
  </si>
  <si>
    <t>II.1.7.9.7</t>
  </si>
  <si>
    <t>Remoção de grelha/divisória no Piso -1.</t>
  </si>
  <si>
    <t>II.1.7.9.8</t>
  </si>
  <si>
    <t>Remoção de Grelhas exterior.</t>
  </si>
  <si>
    <t>II.1.7.9.9</t>
  </si>
  <si>
    <t>Demolição de Plenos exteriores.</t>
  </si>
  <si>
    <t>II.1.7.9.10</t>
  </si>
  <si>
    <t>Remoção de Grelhas de ventilação no exterior.</t>
  </si>
  <si>
    <t>II.1.7.10</t>
  </si>
  <si>
    <t>vg</t>
  </si>
  <si>
    <t>I.1.1</t>
  </si>
  <si>
    <t>I.1.1.1</t>
  </si>
  <si>
    <t>I.1.1.1.1</t>
  </si>
  <si>
    <t>Fornecimento e execução de paredes  interiores duplas em alvenaria de tijolo furado com (30x20x15 + 30x20x7)cm, caixa de ar, incluindo vergas em betão pré-fabricado, montantes, cintas, travamentos e argamassas de assentamento bem como todos os restantes acessórios e trabalhos necessários a um bom acabamento.
De acordo com indicações do fabricante/fornecedor e elementos de projecto.</t>
  </si>
  <si>
    <t>I.1.1.1.2</t>
  </si>
  <si>
    <t>Fornecimento e execução de paredes  interiores/exteriores duplas em alvenaria de tijolo furado com (30x20x11+ 30x20x11)cm, caixa de ar, incluindo vergas em betão pré-fabricado, montantes, cintas, travamentos e argamassas de assentamento bem como todos os restantes acessórios e trabalhos necessários a um bom acabamento.
De acordo com indicações do fabricante/fornecedor e elementos de projecto.</t>
  </si>
  <si>
    <t>I.1.1.1.3</t>
  </si>
  <si>
    <t>Fornecimento e execução de paredes  interiores/exteriores duplas em alvenaria de tijolo furado com (30x20x15+ 30x20x15)cm, caixa de ar, incluindo vergas em betão pré-fabricado, montantes, cintas, travamentos e argamassas de assentamento bem como todos os restantes acessórios e trabalhos necessários a um bom acabamento.
De acordo com indicações do fabricante/fornecedor e elementos de projecto.</t>
  </si>
  <si>
    <t>I.1.1.1.4</t>
  </si>
  <si>
    <t>Fornecimento e execução de paredes  exteriores duplas em alvenaria de tijolo furado com (30x20x11+ 30x20x7)cm, caixa de ar, incluindo vergas em betão pré-fabricado, montantes, cintas, travamentos e argamassas de assentamento bem como todos os restantes acessórios e trabalhos necessários a um bom acabamento.
De acordo com indicações do fabricante/fornecedor e elementos de projecto.</t>
  </si>
  <si>
    <t>I.1.1.1.5</t>
  </si>
  <si>
    <t>Fornecimento e execução de paredes  exteriores duplas em alvenaria de tijolo furado com (30x20x22+ 30x20x11)cm, isolamento em poliestireno extrudido XPS com 80 mm de espessura, incluindo vergas em betão pré-fabricado, montantes, cintas, travamentos e argamassas de assentamento bem como todos os restantes acessórios e trabalhos necessários a um bom acabamento.
De acordo com indicações do fabricante/fornecedor e elementos de projecto.</t>
  </si>
  <si>
    <t>I.1.1.1.6</t>
  </si>
  <si>
    <t>Fornecimento e execução de paredes  exteriores duplas em alvenaria de tijolo furado com (30x20x22+ 30x20x11)cm, caixa de ar, incluindo vergas em betão pré-fabricado, montantes, cintas, travamentos e argamassas de assentamento bem como todos os restantes acessórios e trabalhos necessários a um bom acabamento.
De acordo com indicações do fabricante/fornecedor e elementos de projecto.</t>
  </si>
  <si>
    <t>I.1.1.1.7</t>
  </si>
  <si>
    <t>Fornecimento e execução de paredes  exteriores duplas em alvenaria de tijolo furado com (30x20x22+ 30x20x15)cm, caixa de ar, incluindo vergas em betão pré-fabricado, montantes, cintas, travamentos e argamassas de assentamento bem como todos os restantes acessórios e trabalhos necessários a um bom acabamento.
De acordo com indicações do fabricante/fornecedor e elementos de projecto.</t>
  </si>
  <si>
    <t>I.1.1.1.8</t>
  </si>
  <si>
    <t>Fornecimento e execução de paredes interiores/exteriores simples em alvenaria de tijolo furado, incluindo vergas em betão pré-fabricado, montantes, cintas, travamentos e argamassas de assentamento bem como todos os restantes acessórios e trabalhos necessários a um bom acabamento.
De acordo com indicações do fabricante/fornecedor, elementos de projecto e do seguinte tipo:</t>
  </si>
  <si>
    <t>I.1.1.1.8.1</t>
  </si>
  <si>
    <t>Tijolo furado de (30x20x7)cm.</t>
  </si>
  <si>
    <t>I.1.1.1.8.2</t>
  </si>
  <si>
    <t>Tijolo furado de (30x20x11)cm.</t>
  </si>
  <si>
    <t>I.1.1.1.8.3</t>
  </si>
  <si>
    <t>Tijolo furado de (30x20x15)cm.</t>
  </si>
  <si>
    <t>I.1.1.1.8.4</t>
  </si>
  <si>
    <t>Tijolo furado de (30x20x22)cm.</t>
  </si>
  <si>
    <t>I.1.1.2</t>
  </si>
  <si>
    <t>Paredes Ligeiras</t>
  </si>
  <si>
    <t>I.1.1.2.1</t>
  </si>
  <si>
    <t>I.1.1.2.2</t>
  </si>
  <si>
    <t>I.1.1.2.3</t>
  </si>
  <si>
    <t>I.1.1.2.4</t>
  </si>
  <si>
    <t>I.1.1.2.5</t>
  </si>
  <si>
    <t>I.1.1.2.6</t>
  </si>
  <si>
    <t>I.1.1.2.7</t>
  </si>
  <si>
    <t>I.1.2</t>
  </si>
  <si>
    <t>IMPERMEABILIZAÇÕES E ISOLAMENTOS</t>
  </si>
  <si>
    <t>I.1.2.1</t>
  </si>
  <si>
    <t>Impermeabilizações</t>
  </si>
  <si>
    <t>I.1.2.1.1</t>
  </si>
  <si>
    <t>I.1.2.1.2</t>
  </si>
  <si>
    <t>Fornecimento e execução de impermeabilização de "Muretes Periféricos nas Coberturas" constituído por sistema de impermeabilização, incluindo remates, entregas e sobreposições bem como todos os restantes acessórios e trabalhos necessários a um bom acabamento/funcionamento.
De acordo com indicações do fabricante/fornecedor e elementos de projecto.</t>
  </si>
  <si>
    <t>I.1.2.1.3</t>
  </si>
  <si>
    <t>I.1.2.1.4</t>
  </si>
  <si>
    <t>I.1.2.2</t>
  </si>
  <si>
    <t>Isolamentos</t>
  </si>
  <si>
    <t>I.1.2.2.1</t>
  </si>
  <si>
    <t>Fornecimento e aplicação de isolamento acústico em pavimentos interiores tipo "DANOSA" Impactodan 10 membrana de espuma de polietileno reticulado ou equivalente, com 10mm de espessura, incluindo entregas e sobreposições, peças e/ou elementos de fixação cortes, remates e juntas bem como todos os restantes acessórios e trabalhos necessários a um bom acabamento/funcionamento.
De acordo com indicações do fabricante/fornecedor e elementos de projecto.</t>
  </si>
  <si>
    <t>I.1.2.2.2</t>
  </si>
  <si>
    <t>Fornecimento e aplicação de isolamento térmico em paredes exteriores em poliestireno extrudido com 30mm de espessura incluindo peças de remate e fixação mecânica, entregas e sobreposições bem como todos os restantes acessórios e trabalhos necessários a um bom acabamento/funcionamento de acordo com indicações do fabricante/fornecedor.
De acordo com indicações do fabricante/fornecedor e elementos de projecto.</t>
  </si>
  <si>
    <t>I.1.2.2.3</t>
  </si>
  <si>
    <t>Fornecimento e aplicação de isolamento térmico em paredes exteriores com placas de poliestireno extrudido XPS com 50mm de espessura, incluindo peças de remate e fixação mecânica, entregas e sobreposições bem como todos os restantes acessórios e trabalhos necessários a um bom acabamento/funcionamento de acordo com indicações do fabricante/fornecedor.
De acordo com indicações do fabricante/fornecedor e elementos de projecto.</t>
  </si>
  <si>
    <t>I.1.2.2.4</t>
  </si>
  <si>
    <t>Fornecimento e aplicação de isolamento térmico em tectos interiores na "Sala de P.T." em lã mineral com placas tipo "ISOVER" Acustilaine E ou equivalente com 80mm de espessura, incluindo peças de remate e fixação mecânica, entregas e sobreposições bem como todos os restantes acessórios e trabalhos necessários a um bom acabamento/funcionamento de acordo com indicações do fabricante/fornecedor.
De acordo com indicações do fabricante/fornecedor e elementos de projecto.</t>
  </si>
  <si>
    <t>I.1.2.2.5</t>
  </si>
  <si>
    <t>I.1.2.2.6</t>
  </si>
  <si>
    <t>I.1.2.3</t>
  </si>
  <si>
    <t>Isolamentos Diversos</t>
  </si>
  <si>
    <t>I.1.2.3.1</t>
  </si>
  <si>
    <t>Fornecimento e execução de selagens Corta-Fogo com massas ignífugas do tipo "TRIA" ou equivalente em atravessamentos horizontais e verticais diversos, em aberturas de elementos de betão armado e alvenarias e em zonas estanques corta-fogo, os negativos devem ser bem rematados e deixar a espessura entre as condutas e/ou tubagens correctas para a aplicação eficaz, incluindo todos os restantes acessórios e trabalhos necessários a um bom acabamento/funcionamento de acordo com indicações do fabricante/fornecedor.
De acordo com indicações do fabricante/fornecedor e elementos de projecto.</t>
  </si>
  <si>
    <t>I.1.3</t>
  </si>
  <si>
    <t>CANTARIAS</t>
  </si>
  <si>
    <t>I.1.3.1</t>
  </si>
  <si>
    <t>I.1.3.1.1</t>
  </si>
  <si>
    <t>I.1.3.1.1.1</t>
  </si>
  <si>
    <t>Soleiras com largura entre 150mm e 250mm.</t>
  </si>
  <si>
    <t>I.1.3.1.1.2</t>
  </si>
  <si>
    <t>Soleiras com 260mm de largura.</t>
  </si>
  <si>
    <t>I.1.3.1.1.3</t>
  </si>
  <si>
    <t>Soleiras com 280mm de largura.</t>
  </si>
  <si>
    <t>I.1.3.1.1.4</t>
  </si>
  <si>
    <t>Soleiras com 350mm de largura.</t>
  </si>
  <si>
    <t>I.1.3.1.1.5</t>
  </si>
  <si>
    <t>Soleiras com 400mm de largura.</t>
  </si>
  <si>
    <t>I.1.3.2</t>
  </si>
  <si>
    <t>Instalações Sanitárias</t>
  </si>
  <si>
    <t>I.1.3.2.1</t>
  </si>
  <si>
    <t>I.1.3.2.1.1</t>
  </si>
  <si>
    <t>Bancada com (1.59x0.50)mm</t>
  </si>
  <si>
    <t>I.1.3.2.1.2</t>
  </si>
  <si>
    <t>Bancada com (1.70x0.50)mm</t>
  </si>
  <si>
    <t>I.1.3.2.1.3</t>
  </si>
  <si>
    <t>Bancada com (2.40x0.50)mm</t>
  </si>
  <si>
    <t>I.1.3.2.1.4</t>
  </si>
  <si>
    <t>Bancada com (0.90x0.40)mm</t>
  </si>
  <si>
    <t>I.1.3.3</t>
  </si>
  <si>
    <t>Cantarias Diversas</t>
  </si>
  <si>
    <t>I.1.3.3.1</t>
  </si>
  <si>
    <t>Fornecimento e assentamento de "Bancada de Copa" em Pedra Mármore Branco Estremoz com 30mm de espessura com acabamento a indicar, incluindo estrutura de suporte em aço de acordo com desenhos de pormenor do Mapa de Armários, acessórios de acordo com o Mapa de Armários, peças e/ou elementos de fixação, bem como todos os restantes acessórios e trabalhos necessários a um bom acabamento/funcionamento.
De acordo com indicações do fabricante/fornecedor, elementos de projecto e do seguinte tipo:</t>
  </si>
  <si>
    <t>I.1.3.3.1.1</t>
  </si>
  <si>
    <t>I.1.3.3.1.2</t>
  </si>
  <si>
    <t>I.1.3.3.1.3</t>
  </si>
  <si>
    <t>I.1.4</t>
  </si>
  <si>
    <t>CARPINTARIAS</t>
  </si>
  <si>
    <t>I.1.4.1</t>
  </si>
  <si>
    <t>Armários</t>
  </si>
  <si>
    <t>*</t>
  </si>
  <si>
    <t>Nota: Todas as dimensões devem ser confirmadas após levantamento rigoroso em obra.</t>
  </si>
  <si>
    <t>I.1.4.1.1</t>
  </si>
  <si>
    <t xml:space="preserve">Fornecimento e colocação de "Armários" constituídos por:
- frentes em MDF hidrófugo com 25mm de espessura revestidas em todas as faces com painéis compósitos de alumínio tipo "ALUCOBOND" ou equivalente, com acabamento anodizado CO/EV1;
- ilhargas em MDF hidrófugo com 19mm de espessura com acabamento lacado com tinta esmalte poliuretano na cor NCS S 1000-N;
- fundo, base e prateleiras em MDF com 19mm de espessura, fundo e base com acabamento lacado com tinta esmalte poliuretano na cor NCS S 1000-N, e prateleiras revestidas com melamina com orlas na cor NCS S 1000-N;
- tampos em MDF hidrófugo com 26mm de espessura revestidos em todas as faces com painéis compósitos de alumínio tipo "ALUCOBOND" ou equivalente, com acabamento anodizado CO/EV1;
</t>
  </si>
  <si>
    <t>estrutura da base em prumos de madeira com (80x30)mm de dimensão; incluindo estruturas auxiliares, ferragens e acessórios de acordo com o Mapa de Armários, bem como todos os restantes acessórios e trabalhos necessários a um bom acabamento.
De acordo com indicações do fabricante/fornecedor, elementos de projecto e do seguinte tipo:</t>
  </si>
  <si>
    <t>I.1.4.1.1.1</t>
  </si>
  <si>
    <t>I.1.4.1.2</t>
  </si>
  <si>
    <t>Fornecimento e colocação de "Armários" constituídos por:
- frentes em MDF hidrófugo com 25mm de espessura revestidas em todas as faces com painéis compósitos de alumínio tipo "ALUCOBOND" ou equivalente, com acabamento anodizado CO/EV1;
- ilhargas em MDF hidrófugo com 19mm de espessura com acabamento lacado com tinta esmalte poliuretano na cor NCS S 1000-N;
- fundo e base em MDF com 19mm de espessura, com acabamento lacado com tinta esmalte poliuretano na cor NCS S 1000-N;
- tampos em MDF hidrófugo com 26mm de espessura revestidos em todas as faces com painéis compósitos de alumínio tipo "ALUCOBOND" ou equivalente, com acabamento anodizado CO/EV1;
- estrutura da base em prumos de madeira com (80x30)mm de dimensão; incluindo estruturas auxiliares, ferragens e acessórios de acordo com o Mapa de Armários, bem como todos os restantes acessórios e trabalhos necessários a um bom acabamento.
De acordo com indicações do fabricante/fornecedor, elementos de projecto e do seguinte tipo:</t>
  </si>
  <si>
    <t>I.1.4.1.2.1</t>
  </si>
  <si>
    <t>I.1.4.1.3</t>
  </si>
  <si>
    <t xml:space="preserve">Fornecimento e colocação de "Armários" constituídos por:
- frentes em MDF hidrófugo com 22mm de espessura revestidas em todas as faces com painéis compósitos de alumínio tipo "ALUCOBOND" ou equivalente, com acabamento anodizado CO/EV1;
- ilhargas em MDF hidrófugo com 19mm de espessura com acabamento lacado com tinta esmalte poliuretano na cor NCS S 1000-N;
- ilhargas com estrutura tubular de aço com acabamento metalizado e pintado ao Ral 9006, revestida com painéis compósitos de alumínio tipo "ALUCOBOND" ou equivalente, com acabamento anodizado CO/EV1, e preenchimento com isolamento em lã mineral semi-rígida;
- fundo, base e prateleiras em MDF com 19mm de espessura, fundo e base com acabamento lacado com tinta esmalte poliuretano na cor NCS S 1000-N, e prateleiras revestidas com melamina com orlas na cor NCS S 1000-N;
- tampo em MDF hidrófugo com 22mm de espessura revestido com painéis compósitos de alumínio tipo "ALUCOBOND" ou equivalente, com acabamento anodizado CO/EV1;
- estrutura de suporte em perfis tubulares de aço com (40x40)mm e (40x20)mm de dimensão e com 2mm de espessura;
</t>
  </si>
  <si>
    <t>estrutura da base em prumos de madeira com (80x30)mm de dimensão; incluindo estruturas auxiliares, grelha de ventilação em aço inox tipo "TROX" ou equivalente, de acordo com dimensões previstas no projecto de Avac, ferragens e acessórios de acordo com o Mapa de Armários, bem como todos os restantes acessórios e trabalhos necessários a um bom acabamento.
De acordo com indicações do fabricante/fornecedor, elementos de projecto e do seguinte tipo:</t>
  </si>
  <si>
    <t>I.1.4.1.3.1</t>
  </si>
  <si>
    <t>I.1.4.1.4</t>
  </si>
  <si>
    <t>Fornecimento e colocação de "Armários" constituídos por:
- portas com 20mm de espessura, ilhargas com 19mm de espessura, frentes/painéis adjacentes com 16mm de espessura, tudo em MDF com acabamento lacado com tinta esmalte poliuretano na cor NCS S 1000-N;
- fundo, base e prateleiras em lamelado de madeira com 20mm de espessura, tudo revestido a melamina com orla, na cor NCS S 1000-N;
- estrutura da base em prumos de madeira com (80x30)mm de dimensão; incluindo cola tipo "SIKABOND T-2" ou equivalente, onde indicado, estrutura das frentes/painéis adjacentes em prumos de madeira, estruturas auxiliares, ferragens e acessórios de acordo com o Mapa de Armários, bem como todos os restantes acessórios e trabalhos necessários a um bom acabamento.
De acordo com indicações do fabricante/fornecedor, elementos de projecto e do seguinte tipo:</t>
  </si>
  <si>
    <t>I.1.4.1.4.1</t>
  </si>
  <si>
    <t>I.1.4.1.4.2</t>
  </si>
  <si>
    <t>I.1.4.1.4.3</t>
  </si>
  <si>
    <t>I.1.4.1.4.4</t>
  </si>
  <si>
    <t>I.1.4.1.4.5</t>
  </si>
  <si>
    <t>I.1.4.1.4.6</t>
  </si>
  <si>
    <t>I.1.4.1.4.7</t>
  </si>
  <si>
    <t>I.1.4.1.4.8</t>
  </si>
  <si>
    <t>I.1.4.1.4.9</t>
  </si>
  <si>
    <t>I.1.4.1.4.10</t>
  </si>
  <si>
    <t>I.1.4.1.4.11</t>
  </si>
  <si>
    <t>I.1.4.1.5</t>
  </si>
  <si>
    <t>Fornecimento e colocação de "Armários" constituídos por:
- portas com 20mm de espessura, ilhargas com 19mm de espessura, frentes/painéis adjacentes com 16mm de espessura, frentes de gavetas com 20mm de espessura, interiores das gavetas com 15mm de espessura, tudo em MDF com acabamento lacado com tinta esmalte poliuretano na cor NCS S 1000-N;
- tampo em MDF hidrófugo com 30mm de espessura, tudo com acabamento lacado com tinta esmalte poliuretano na cor NCS S 1000-N;
- fundo, base e prateleiras em lamelado de madeira com 20mm de espessura, tudo revestido a melamina com orla, na cor NCS S 1000-N;
- estrutura da base em prumos de madeira com (80x30)mm de dimensão; incluindo cola tipo "SIKABOND T-2" ou equivalente, onde indicado, estrutura das frentes/painéis adjacentes em prumos de madeira, estruturas auxiliares, ferragens e acessórios de acordo com o Mapa de Armários, bem como todos os restantes acessórios e trabalhos necessários a um bom acabamento.
De acordo com indicações do fabricante/fornecedor, elementos de projecto e do seguinte tipo:</t>
  </si>
  <si>
    <t>I.1.4.1.5.1</t>
  </si>
  <si>
    <t>I.1.4.1.5.2</t>
  </si>
  <si>
    <t>I.1.4.1.5.3</t>
  </si>
  <si>
    <t>I.1.4.1.5.4</t>
  </si>
  <si>
    <t>I.1.4.1.5.5</t>
  </si>
  <si>
    <t>I.1.4.1.5.6</t>
  </si>
  <si>
    <t>I.1.4.1.5.7</t>
  </si>
  <si>
    <t>I.1.4.1.5.8</t>
  </si>
  <si>
    <t>I.1.4.1.5.9</t>
  </si>
  <si>
    <t>I.1.4.1.6</t>
  </si>
  <si>
    <t>Fornecimento e colocação de "Armários" constituídos por:
- portas com 20mm de espessura, ilhargas com 19mm de espessura, frentes/painéis adjacentes com 16mm de espessura, frentes de gavetas com 20mm de espessura, interiores das gavetas com 15mm de espessura, tudo em MDF com acabamento lacado com tinta esmalte poliuretano na cor NCS S 1000-N;
- tampo em MDF hidrófugo com 30mm de espessura, tudo com acabamento lacado com tinta esmalte poliuretano na cor NCS S 1000-N;
- fundo, base e prateleiras em lamelado de madeira com 20mm de espessura, tudo revestido a melamina com orla, na cor NCS S 1000-N;
- estrutura da base em prumos de madeira com (80x30)mm de dimensão; incluindo estruturas auxiliares, ferragens e acessórios de acordo com o Mapa de Armários, bem como todos os restantes acessórios e trabalhos necessários a um bom acabamento.
De acordo com indicações do fabricante/fornecedor, elementos de projecto e do seguinte tipo:</t>
  </si>
  <si>
    <t>I.1.4.1.6.1</t>
  </si>
  <si>
    <t>I.1.4.1.7</t>
  </si>
  <si>
    <t>Fornecimento e colocação de "Armários" constituídos por:
- portas com 20mm de espessura, ilhargas com 19mm de espessura, tudo em MDF com acabamento lacado com tinta esmalte poliuretano na cor NCS S 1000-N;
- tampo em MDF hidrófugo com 30mm de espessura, tudo com acabamento lacado com tinta esmalte poliuretano na cor NCS S 1000-N;
- fundo, base e prateleiras em lamelado de madeira com 20mm de espessura, tudo revestido a melamina com orla, na cor NCS S 1000-N;
- estrutura da base em prumos de madeira com (80x30)mm de dimensão; incluindo estruturas auxiliares, ferragens e acessórios de acordo com o Mapa de Armários, bem como todos os restantes acessórios e trabalhos necessários a um bom acabamento.
De acordo com indicações do fabricante/fornecedor, elementos de projecto e do seguinte tipo:</t>
  </si>
  <si>
    <t>I.1.4.1.7.1</t>
  </si>
  <si>
    <t>I.1.4.1.7.2</t>
  </si>
  <si>
    <t>I.1.4.1.8</t>
  </si>
  <si>
    <t>Fornecimento e colocação de "Armários" constituídos por:
- portas com 20mm de espessura, frentes/painéis adjacentes com 16mm de espessura, tudo em MDF com acabamento lacado com tinta esmalte poliuretano na cor NCS S 1000-N;
- ilhargas, fundo, base e prateleiras em lamelado de madeira com 20mm de espessura, tudo revestido a melamina com orla, na cor NCS S 1000-N;
- estrutura da base em prumos de madeira com (80x30)mm de dimensão; incluindo cola tipo "SIKABOND T-2" ou equivalente, onde indicado, estrutura das frentes/painéis adjacentes em prumos de madeira, estruturas auxiliares, ferragens e acessórios de acordo com o Mapa de Armários, bem como todos os restantes acessórios e trabalhos necessários a um bom acabamento.
De acordo com indicações do fabricante/fornecedor, elementos de projecto e do seguinte tipo:</t>
  </si>
  <si>
    <t>I.1.4.1.8.1</t>
  </si>
  <si>
    <t>I.1.4.1.9</t>
  </si>
  <si>
    <t>Fornecimento e colocação de "Armários" constituídos por:
- portas com 20mm de espessura, frentes/painéis adjacentes com 16mm de espessura, base com 19mm de espessura, tudo em MDF com acabamento lacado com tinta esmalte poliuretano na cor NCS S 1000-N;
- ilhargas, fundo e prateleiras em lamelado de madeira com 20mm de espessura, tudo revestido a melamina com orla, na cor NCS S 1000-N;
- tampo em MDF hidrófugo com 30mm de espessura, tudo com acabamento lacado com tinta esmalte poliuretano na cor NCS S 1000-N;
- estrutura da base em prumos de madeira com (100x30)mm de dimensão; incluindo cola tipo "SIKABOND T-2" ou equivalente, onde indicado, estrutura das frentes/painéis adjacentes em prumos de madeira, estruturas auxiliares, grelha de ventilação em aço inox tipo "TROX" ou equivalente, de acordo com dimensões previstas no projecto de Avac, ferragens e acessórios de acordo com o Mapa de Armários, bem como todos os restantes acessórios e trabalhos necessários a um bom acabamento.
De acordo com indicações do fabricante/fornecedor, elementos de projecto e do seguinte tipo:</t>
  </si>
  <si>
    <t>I.1.4.1.9.1</t>
  </si>
  <si>
    <t>I.1.4.1.9.2</t>
  </si>
  <si>
    <t>I.1.4.1.9.3</t>
  </si>
  <si>
    <t>I.1.4.1.9.4</t>
  </si>
  <si>
    <t>I.1.4.1.9.5</t>
  </si>
  <si>
    <t>I.1.4.1.9.6</t>
  </si>
  <si>
    <t>I.1.4.1.9.7</t>
  </si>
  <si>
    <t>I.1.4.1.9.8</t>
  </si>
  <si>
    <t>I.1.4.1.9.9</t>
  </si>
  <si>
    <t>I.1.4.1.10</t>
  </si>
  <si>
    <t>Fornecimento e colocação de "Armários" constituídas por portas em MDF com 20mm de espessura, com acabamento lacado com tinta esmalte poliuretano na cor NCS S 1000-N, ilhargas, fundo, base e prateleiras em lamelado de madeira com 20mm de espessura, tudo revestido a melamina com orla, na cor NCS S 1000-N, estrutura em prumos de madeira com (80x30)mm de dimensão, incluindo ferragens e acessórios de acordo com o Mapa de Armários, bem como todos os restantes acessórios e trabalhos necessários a um bom acabamento.
De acordo com indicações do fabricante/fornecedor, elementos de projecto e do seguinte tipo:</t>
  </si>
  <si>
    <t>I.1.4.1.10.1</t>
  </si>
  <si>
    <t>I.1.4.1.10.2</t>
  </si>
  <si>
    <t>I.1.4.1.10.3</t>
  </si>
  <si>
    <t>I.1.4.1.10.4</t>
  </si>
  <si>
    <t>I.1.4.1.10.5</t>
  </si>
  <si>
    <t>I.1.4.1.10.6</t>
  </si>
  <si>
    <t>I.1.4.1.10.7</t>
  </si>
  <si>
    <t>I.1.4.1.10.8</t>
  </si>
  <si>
    <t>I.1.4.1.10.9</t>
  </si>
  <si>
    <t>I.1.4.1.10.10</t>
  </si>
  <si>
    <t>I.1.4.1.10.11</t>
  </si>
  <si>
    <t>I.1.4.1.10.12</t>
  </si>
  <si>
    <t>I.1.4.1.10.13</t>
  </si>
  <si>
    <t>I.1.4.1.11</t>
  </si>
  <si>
    <t>Fornecimento e colocação de "Armários" constituídas por portas em MDF com 20mm de espessura, com acabamento lacado com tinta esmalte poliuretano na cor NCS S 1000-N, ilhargas, fundo, base e prateleiras em lamelado de madeira com 20mm de espessura, tudo revestido a melamina com orla, na cor NCS S 1000-N, tampo em MDF hidrófugo com 30mm de espessura com acabamento lacado com tinta esmalte poliuretano na cor NCS S 1000-N, estrutura em prumos de madeira com (80x30)mm de dimensão, incluindo ferragens e acessórios de acordo com o Mapa de Armários, bem como todos os restantes acessórios e trabalhos necessários a um bom acabamento.
De acordo com indicações do fabricante/fornecedor, elementos de projecto e do seguinte tipo:</t>
  </si>
  <si>
    <t>I.1.4.1.11.1</t>
  </si>
  <si>
    <t>I.1.4.1.11.2</t>
  </si>
  <si>
    <t>I.1.4.1.11.3</t>
  </si>
  <si>
    <t>I.1.4.1.11.4</t>
  </si>
  <si>
    <t>I.1.4.1.11.5</t>
  </si>
  <si>
    <t>I.1.4.1.11.6</t>
  </si>
  <si>
    <t>I.1.4.1.11.7</t>
  </si>
  <si>
    <t>I.1.4.1.11.8</t>
  </si>
  <si>
    <t>I.1.4.1.11.9</t>
  </si>
  <si>
    <t>I.1.4.1.11.10</t>
  </si>
  <si>
    <t>I.1.4.1.11.11</t>
  </si>
  <si>
    <t>I.1.4.1.11.12</t>
  </si>
  <si>
    <t>I.1.4.1.11.13</t>
  </si>
  <si>
    <t>I.1.4.1.11.14</t>
  </si>
  <si>
    <t>I.1.4.1.11.15</t>
  </si>
  <si>
    <t>I.1.4.1.11.16</t>
  </si>
  <si>
    <t>I.1.4.1.11.17</t>
  </si>
  <si>
    <t>I.1.4.1.12</t>
  </si>
  <si>
    <t>Fornecimento e colocação de "Armários" constituídos por portas com 20mm de espessura, frentes/painéis adjacentes com 16mm de espessura, tudo em MDF com acabamento lacado com tinta esmalte poliuretano na cor NCS S 1000-N, ilhargas, fundo, base e prateleiras em lamelado de madeira com 20mm de espessura, tudo revestido a melamina com orla, na cor NCS S 1000-N, estrutura em prumos de madeira com (80x30)mm de dimensão, incluindo cola tipo "SIKABOND T-2" ou equivalente, onde indicado, estrutura das frentes/painéis adjacentes em prumos de madeira, estruturas auxiliares, ferragens e acessórios de acordo com o Mapa de Armários, bem como todos os restantes acessórios e trabalhos necessários a um bom acabamento.
De acordo com indicações do fabricante/fornecedor, elementos de projecto e do seguinte tipo:</t>
  </si>
  <si>
    <t>I.1.4.1.12.1</t>
  </si>
  <si>
    <t>I.1.4.1.12.2</t>
  </si>
  <si>
    <t>I.1.4.1.12.3</t>
  </si>
  <si>
    <t>I.1.4.1.12.4</t>
  </si>
  <si>
    <t>I.1.4.1.12.5</t>
  </si>
  <si>
    <t>I.1.4.1.12.6</t>
  </si>
  <si>
    <t>I.1.4.1.12.7</t>
  </si>
  <si>
    <t>I.1.4.1.12.8</t>
  </si>
  <si>
    <t>I.1.4.1.12.9</t>
  </si>
  <si>
    <t>I.1.4.1.12.10</t>
  </si>
  <si>
    <t>I.1.4.1.12.11</t>
  </si>
  <si>
    <t>I.1.4.1.12.12</t>
  </si>
  <si>
    <t>I.1.4.1.12.13</t>
  </si>
  <si>
    <t>I.1.4.1.12.14</t>
  </si>
  <si>
    <t>I.1.4.1.12.15</t>
  </si>
  <si>
    <t>I.1.4.1.12.16</t>
  </si>
  <si>
    <t>I.1.4.1.12.17</t>
  </si>
  <si>
    <t>I.1.4.1.13</t>
  </si>
  <si>
    <t>Fornecimento e colocação de "Armário com prateleiras" constituído por frentes/painéis adjacentes em MDF com 16mm de espessura, com acabamento lacado com tinta esmalte poliuretano na cor NCS S 1000-N, ilhargas, fundo, base e prateleiras em lamelado de madeira com 20mm de espessura, tudo revestido a melamina com orla, na cor NCS S 1000-N, estrutura em prumos de madeira com (80x30)mm de dimensão, incluindo cola tipo "SIKABOND T-2" ou equivalente, onde indicado, estrutura das frentes/painéis adjacentes em prumos de madeira, estruturas auxiliares, ferragens e acessórios de acordo com o Mapa de Armários, bem como todos os restantes acessórios e trabalhos necessários a um bom acabamento.
De acordo com indicações do fabricante/fornecedor, elementos de projecto e do seguinte tipo:</t>
  </si>
  <si>
    <t>I.1.4.1.13.1</t>
  </si>
  <si>
    <t>I.1.4.1.14</t>
  </si>
  <si>
    <t>Fornecimento e colocação de "Conjunto de Armário e Frentes de Armários Técnicos" constituído por portas e frentes em MDF com 20mm de espessura, com acabamento lacado com tinta esmalte poliuretano na cor NCS S 1000-N, ilhargas, fundo, base e prateleiras em lamelado de madeira com 20mm de espessura tudo revestido a melamina com orla, na cor NCS S 1000-N, estrutura em prumos de madeira com (100x30)mm de dimensão, incluindo estruturas auxiliares, ferragens e acessórios de acordo com o Mapa de Armários, bem como todos os restantes acessórios e trabalhos necessários a um bom acabamento.
De acordo com indicações do fabricante/fornecedor, elementos de projecto e do seguinte tipo:</t>
  </si>
  <si>
    <t>I.1.4.1.14.1</t>
  </si>
  <si>
    <t>I.1.4.1.15</t>
  </si>
  <si>
    <t>Fornecimento e colocação de "Frentes de Armários" constituídas por portas em MDF com 20mm de espessura, com acabamento lacado com tinta esmalte poliuretano na cor NCS S 1000-N, base e prateleiras em lamelado de madeira com 20mm de espessura revestido a melamina com orla, na cor NCS S 1000-N, estrutura em prumos de madeira com (80x30)mm de dimensão, incluindo estruturas auxiliares, ferragens e acessórios de acordo com o Mapa de Armários, bem como todos os restantes acessórios e trabalhos necessários a um bom acabamento.
De acordo com indicações do fabricante/fornecedor, elementos de projecto e do seguinte tipo:</t>
  </si>
  <si>
    <t>I.1.4.1.15.1</t>
  </si>
  <si>
    <t>I.1.4.1.16</t>
  </si>
  <si>
    <t>Fornecimento e colocação de "Frentes de Armários Técnicos" constituídas por portas em MDF com 20mm de espessura, com acabamento lacado com tinta esmalte poliuretano na cor NCS S 1000-N, e estrutura em prumos de madeira com (70x30)mm de dimensão, incluindo estruturas auxiliares, ferragens e acessórios de acordo com o Mapa de Armários, bem como todos os restantes acessórios e trabalhos necessários a um bom acabamento.
De acordo com indicações do fabricante/fornecedor, elementos de projecto e do seguinte tipo:</t>
  </si>
  <si>
    <t>I.1.4.1.16.1</t>
  </si>
  <si>
    <t>I.1.4.1.16.2</t>
  </si>
  <si>
    <t>I.1.4.1.16.3</t>
  </si>
  <si>
    <t>I.1.4.1.17</t>
  </si>
  <si>
    <t>Fornecimento e colocação de "Frentes de Armários Técnicos" constituídas por portas com 20mm de espessura, frentes/painéis adjacentes com 16mm de espessura, tudo em MDF com acabamento lacado com tinta esmalte poliuretano na cor NCS S 1000-N, base em lamelado de madeira com 20mm de espessura revestido a melamina com orla, na cor NCS S 1000-N, estrutura em prumos de madeira com (80x30)mm de dimensão, incluindo cola tipo "SIKABOND T-2" ou equivalente, onde indicado, estrutura das frentes/painéis adjacentes em prumos de madeira, ferragens e acessórios de acordo com o Mapa de Armários, bem como todos os restantes acessórios e trabalhos necessários a um bom acabamento.
De acordo com indicações do fabricante/fornecedor, elementos de projecto e do seguinte tipo:</t>
  </si>
  <si>
    <t>I.1.4.1.17.1</t>
  </si>
  <si>
    <t>I.1.4.1.17.2</t>
  </si>
  <si>
    <t>I.1.4.1.17.3</t>
  </si>
  <si>
    <t>I.1.4.1.17.4</t>
  </si>
  <si>
    <t>I.1.4.1.17.5</t>
  </si>
  <si>
    <t>I.1.4.1.18</t>
  </si>
  <si>
    <t>Fornecimento e colocação de "Frentes de Armários Técnicos" constituídas por portas em MDF com 20mm de espessura, com acabamento lacado com tinta esmalte poliuretano na cor NCS S 1000-N, base em lamelado de madeira com 20mm de espessura revestido a melamina com orla, na cor NCS S 1000-N, estrutura em prumos de madeira com (80x30)mm de dimensão, incluindo ferragens e acessórios de acordo com o Mapa de Armários, bem como todos os restantes acessórios e trabalhos necessários a um bom acabamento.
De acordo com indicações do fabricante/fornecedor, elementos de projecto e do seguinte tipo:</t>
  </si>
  <si>
    <t>I.1.4.1.18.1</t>
  </si>
  <si>
    <t>I.1.4.1.19</t>
  </si>
  <si>
    <t>Fornecimento e colocação de "Frentes de Armários Técnicos" constituídas por portas em MDF ignífugo com 20mm de espessura, e frente em MDF ignífugo com 16mm de espessura, colada com cola tipo "SIKABOND T-2" ou equivalente, tudo com acabamento lacado com tinta esmalte poliuretano na cor NCS S 1000-N, estrutura em prumos de madeira com (70x30)mm de dimensão, incluindo estruturas auxiliares, ferragens e acessórios de acordo com o Mapa de Armários, bem como todos os restantes acessórios e trabalhos necessários a um bom acabamento.
De acordo com indicações do fabricante/fornecedor, elementos de projecto e do seguinte tipo:</t>
  </si>
  <si>
    <t>I.1.4.1.19.1</t>
  </si>
  <si>
    <t>I.1.4.1.19.2</t>
  </si>
  <si>
    <t>I.1.4.1.19.3</t>
  </si>
  <si>
    <t>I.1.4.1.19.4</t>
  </si>
  <si>
    <t>I.1.4.1.19.5</t>
  </si>
  <si>
    <t>I.1.4.1.20</t>
  </si>
  <si>
    <t>Fornecimento e colocação de "Prateleiras" constituídas por prateleiras em MDF com 30mm de espessura, com acabamento lacado com tinta esmalte poliuretano na cor NCS S 1000-N, e suporte de prateleiras em aço reforçado com (200x300)mm de dimensão de acordo com desenho de pormenor do Mapa de Armários, incluindo peças e/ou elementos de fixação, bem como todos os restantes acessórios e trabalhos necessários a um bom acabamento.
De acordo com indicações do fabricante/fornecedor, elementos de projecto e do seguinte tipo:</t>
  </si>
  <si>
    <t>I.1.4.1.20.1</t>
  </si>
  <si>
    <t>I.1.4.1.20.2</t>
  </si>
  <si>
    <t>I.1.4.2</t>
  </si>
  <si>
    <t>Carpintarias Diversas</t>
  </si>
  <si>
    <t>I.1.4.2.1</t>
  </si>
  <si>
    <t>Fornecimento e assentamento de "Armários de Copa" constituídos por módulos inferiores com portas com 20mm de espessura e fundo com 19mm (fundo visível com acabamento), tudo em MDF com acabamento lacado com tinta esmalte poliuretano na cor NCS S 1000-N, ilhargas, base e prateleiras em lamelado de madeira com 20mm de espessura tudo revestido a melamina com orla, na cor NCS S 1000-N, estrutura em prumos de madeira com (100x30)mm de dimensão, bancada/tampo em Pedra Mármore Branco Estremoz com 30mm de espessura com acabamento a indicar, cuba rectangular tipo "ROCA" ou equivalente Ref. A870E10450, sifão de garrafa em aço inox, torneira tipo "BRUMA" ou equivalente Ref. 1070521ST, incluindo pés reguláveis, ferragens e acessórios de acordo com o Mapa de Armários, peças e/ou elementos de fixação, bem como todos os restantes acessórios e trabalhos necessários a um bom acabamento/funcionamento.
De acordo com indicações do fabricante/fornecedor, elementos de projecto e do seguinte tipo:</t>
  </si>
  <si>
    <t>I.1.4.2.1.1</t>
  </si>
  <si>
    <t>I.1.4.2.2</t>
  </si>
  <si>
    <t>Fornecimento e assentamento de "Armários de Copa" constituídos por módulos inferiores com portas com 20mm de espessura e ilhargas exteriores com 19mm, tudo em MDF com acabamento lacado com tinta esmalte poliuretano na cor NCS S 1000-N, ilhargas interiores, fundo, base e prateleiras em lamelado de madeira com 20mm de espessura tudo revestido a melamina com orla, na cor NCS S 1000-N, estrutura em prumos de madeira com (100x30)mm de dimensão, bancada/tampo em Pedra Mármore Branco Estremoz com 30mm de espessura com acabamento a indicar, cuba rectangular tipo "ROCA" ou equivalente Ref. A870E10450, sifão de garrafa em aço inox, torneira tipo "BRUMA" ou equivalente Ref. 1070521ST, incluindo pés reguláveis, ferragens e acessórios de acordo com o Mapa de Armários, peças e/ou elementos de fixação, bem como todos os restantes acessórios e trabalhos necessários a um bom acabamento/funcionamento.
De acordo com indicações do fabricante/fornecedor, elementos de projecto e do seguinte tipo:</t>
  </si>
  <si>
    <t>I.1.4.2.2.1</t>
  </si>
  <si>
    <t>I.1.4.2.2.2</t>
  </si>
  <si>
    <t>I.1.4.2.2.3</t>
  </si>
  <si>
    <t>I.1.4.2.3</t>
  </si>
  <si>
    <t>Fornecimento e assentamento de "Armários de Copa" constituídos por módulos inferiores e superiores:
- com portas com 20mm de espessura, prateleiras com 30mm de espessura, ilhargas exteriores e base com 19mm, tudo em MDF com acabamento lacado com tinta esmalte poliuretano na cor NCS S 1000-N; 
- ilhargas interiores, fundo e base em lamelado de madeira com 20mm de espessura tudo revestido a melamina com orla, na cor NCS S 1000-N;
- prateleiras em lamelado de madeira com 20mm de espessura, revestidas com chapa em aço inox CR/NI 18/8 AISI 316;
- estrutura em prumos de madeira com (100x30)mm de dimensão;
- bancada/tampo em Pedra Mármore Branco Estremoz com 30mm de espessura com acabamento a indicar, duas cubas rectangulares tipo "ROCA" ou equivalente Ref. A870E10450, sifões de garrafa em aço inox, duas torneiras tipo "BRUMA" ou equivalente Ref. 1070521ST, incluindo pés reguláveis, ferragens e acessórios de acordo com o Mapa de Armários, peças e/ou elementos de fixação, bem como todos os restantes acessórios e trabalhos necessários a um bom acabamento/funcionamento.
De acordo com indicações do fabricante/fornecedor, elementos de projecto e do seguinte tipo:</t>
  </si>
  <si>
    <t>I.1.4.2.3.1</t>
  </si>
  <si>
    <t>I.1.4.2.4</t>
  </si>
  <si>
    <t>Fornecimento e assentamento de "Armários de Copa" constituídos por módulos inferiores e superiores:
- com portas e frentes de gavetas com 20mm de espessura, base com 19mm, frentes/painéis adjacentes com 16mm de espessura, interiores das gavetas com 15mm de espessura, tudo em MDF com acabamento lacado com tinta esmalte poliuretano na cor NCS S 1000-N; 
- ilhargas, fundo, base e prateleiras em lamelado de madeira com 20mm de espessura tudo revestido a melamina com orla, na cor NCS S 1000-N;
- prateleiras em lamelado de madeira com 20mm de espessura, revestidas com chapa em aço inox CR/NI 18/8 AISI 316;
- estrutura em prumos de madeira com (100x30)mm de dimensão;
- bancada/tampo em Pedra Mármore Branco Estremoz com 30mm de espessura com acabamento a indicar, incluindo cola tipo "SIKABOND T-2" ou equivalente, onde indicado, estrutura das frentes/painéis adjacentes em prumos de madeira, estruturas auxiliares,  pés reguláveis, ferragens e acessórios de acordo com o Mapa de Armários, peças e/ou elementos de fixação, bem como todos os restantes acessórios e trabalhos necessários a um bom acabamento/funcionamento.
De acordo com indicações do fabricante/fornecedor, elementos de projecto e do seguinte tipo:</t>
  </si>
  <si>
    <t>I.1.4.2.4.1</t>
  </si>
  <si>
    <t>I.1.4.2.5</t>
  </si>
  <si>
    <t>Fornecimento e assentamento de "Armários de Cozinha" constituídos por módulo alto, módulos inferiores e superiores:
- com portas e frentes de gavetas com 20mm de espessura, ilhargas exteriores com 19mm, interiores das gavetas com 15mm de espessura, tudo em MDF com acabamento lacado com tinta esmalte poliuretano na cor NCS S 1000-N; 
- ilhargas interiores, fundo, base e prateleiras em lamelado de madeira com 20mm de espessura tudo revestido a melamina com orla, na cor NCS S 1000-N;
- prateleiras em lamelado de madeira com 20mm de espessura, revestidas com chapa em aço inox CR/NI 18/8 AISI 316;
- estrutura em prumos de madeira com (100x30)mm de dimensão;
- tampo em MDF hidrófugo com 30mm de espessura revestido com chapa em aço inox CR/NI 18/8 AISI 316, cuba rectangular tipo "ROCA" ou equivalente Ref. A870E10450, sifão de garrafa em aço inox, torneira tipo "BRUMA" ou equivalente Ref. 1070521ST, incluindo pés reguláveis, ferragens e acessórios de acordo com o Mapa de Armários, peças e/ou elementos de fixação, bem como todos os restantes acessórios e trabalhos necessários a um bom acabamento/funcionamento.
De acordo com indicações do fabricante/fornecedor, elementos de projecto e do seguinte tipo:</t>
  </si>
  <si>
    <t>I.1.4.2.5.1</t>
  </si>
  <si>
    <t>I.1.4.2.6</t>
  </si>
  <si>
    <t>Fornecimento e assentamento de "Armários de Cozinha" constituídos por módulos inferiores:
- com portas com 20mm de espessura, prateleiras com 30mm de espessura, ilhargas exteriores e base com 19mm, tudo em MDF com acabamento lacado com tinta esmalte poliuretano na cor NCS S 1000-N; 
- ilhargas interiores, fundo e base em lamelado de madeira com 20mm de espessura tudo revestido a melamina com orla, na cor NCS S 1000-N;
- prateleiras em lamelado de madeira com 20mm de espessura, revestidas com chapa em aço inox CR/NI 18/8 AISI 316;
- estrutura em prumos de madeira com (100x30)mm de dimensão;
- tampo em MDF hidrófugo com 30mm de espessura revestido com chapa em aço inox CR/NI 18/8 AISI 316, cuba rectangular tipo "ROCA" ou equivalente Ref. A870E10450, sifão de garrafa em aço inox, torneira tipo "BRUMA" ou equivalente Ref. 1070521ST, incluindo pés reguláveis, ferragens e acessórios de acordo com o Mapa de Armários, peças e/ou elementos de fixação, bem como todos os restantes acessórios e trabalhos necessários a um bom acabamento/funcionamento.
De acordo com indicações do fabricante/fornecedor, elementos de projecto e do seguinte tipo:</t>
  </si>
  <si>
    <t>I.1.4.2.6.1</t>
  </si>
  <si>
    <t>I.1.5</t>
  </si>
  <si>
    <t>SERRALHARIAS</t>
  </si>
  <si>
    <t>I.1.5.1</t>
  </si>
  <si>
    <t>I.1.5.1.1</t>
  </si>
  <si>
    <t>Fornecimento e colocação de "Frentes de Armários Técnicos" constituídas por portas com molduras em tubo de aço com (30x50)mm de dimensão e 2mm de espessura, revestidas em chapa de aço com 2mm de espessura, estrutura em cantoneira de aço com (40x40)mm de dimensão e com 3mm de espessura, fixações com cantoneiras superiores e inferiores, tudo com acabamento metalizado e pintado ao Ral 9006, incluindo ferragens e acessórios de acordo com o Mapa de Armários, bem como todos os restantes acessórios e trabalhos necessários a um bom acabamento.
De acordo com indicações do fabricante/fornecedor, elementos de projecto e do seguinte tipo:</t>
  </si>
  <si>
    <t>I.1.5.1.1.1</t>
  </si>
  <si>
    <t>I.1.5.1.1.2</t>
  </si>
  <si>
    <t>I.1.5.1.1.3</t>
  </si>
  <si>
    <t>I.1.5.1.2</t>
  </si>
  <si>
    <t>Fornecimento e colocação de "Frentes de Armários Técnicos" constituídas por portas com molduras em tubo de aço com (30x50)mm de dimensão e 2mm de espessura, revestidas em chapa de aço com 2mm de espessura, frentes com estrutura tubular em aço com (30x60)mm de dimensão e 2mm de espessura, revestidas em chapa de aço com 2mm de espessura, tudo com acabamento metalizado e pintado ao Ral 9006, incluindo ferragens e acessórios de acordo com o Mapa de Armários, bem como todos os restantes acessórios e trabalhos necessários a um bom acabamento.
De acordo com indicações do fabricante/fornecedor, elementos de projecto e do seguinte tipo:</t>
  </si>
  <si>
    <t>I.1.5.1.2.1</t>
  </si>
  <si>
    <t>I.1.5.1.3</t>
  </si>
  <si>
    <t>Fornecimento e colocação de "Frentes de Armários Técnicos" constituídas por portas em gradil metálico com (38x34)mm de dimensão, com estrutura em cantoneira de aço com (35x35)mm de dimensão com 3mm de espessura, e chapa de aço com 2mm de espessura sobre calços com (38x34)mm de dimensão, ilhargas revestidas a chapa com estrutura em cantoneira de aço com (40x40)mm de dimensão e com 3mm de espessura, fixações com cantoneiras superiores e inferiores, tudo com acabamento metalizado e pintado ao Ral 9006, incluindo ferragens e acessórios de acordo com o Mapa de Armários, bem como todos os restantes acessórios e trabalhos necessários a um bom acabamento.
De acordo com indicações do fabricante/fornecedor, elementos de projecto e do seguinte tipo:</t>
  </si>
  <si>
    <t>I.1.5.1.3.1</t>
  </si>
  <si>
    <t>I.1.5.1.3.2</t>
  </si>
  <si>
    <t>I.1.5.1.3.3</t>
  </si>
  <si>
    <t>I.1.5.1.4</t>
  </si>
  <si>
    <t>Fornecimento e colocação de "Frentes de Armários Técnicos" constituídas por conjunto de portas com molduras em tubo de aço com (30x50)mm de dimensão e 2mm de espessura, revestidas em chapa de aço com 2mm de espessura, estrutura em cantoneira de aço com (40x40)mm de dimensão e com 3mm de espessura, fixações com cantoneiras superiores e inferiores, e conjunto de portas em gradil metálico com (38x34)mm de dimensão, com estrutura em cantoneira de aço com (35x35)mm de dimensão com 3mm de espessura, e chapa de aço com 2mm de espessura sobre calços com (38x34)mm de dimensão, tudo com acabamento metalizado e pintado ao Ral 9006, incluindo ferragens e acessórios de acordo com o Mapa de Armários, bem como todos os restantes acessórios e trabalhos necessários a um bom acabamento.
De acordo com indicações do fabricante/fornecedor, elementos de projecto e do seguinte tipo:</t>
  </si>
  <si>
    <t>I.1.5.1.4.1</t>
  </si>
  <si>
    <t>I.1.5.1.5</t>
  </si>
  <si>
    <t>Fornecimento e colocação de "Estantes" constituídas por estrutura em tubo de aço com (30x30)mm de dimensão e 2mm de espessura, revestida em chapa de aço com 2mm de espessura, tudo com acabamento metalizado e pintado ao Ral 9006, incluindo peças e/ou elementos de fixação, bem como todos os restantes acessórios e trabalhos necessários a um bom acabamento.
De acordo com indicações do fabricante/fornecedor, elementos de projecto e do seguinte tipo:</t>
  </si>
  <si>
    <t>I.1.5.1.5.1</t>
  </si>
  <si>
    <t>I.1.5.1.5.2</t>
  </si>
  <si>
    <r>
      <t>AR-09</t>
    </r>
    <r>
      <rPr>
        <sz val="10"/>
        <rFont val="Arial"/>
        <family val="2"/>
      </rPr>
      <t xml:space="preserve"> (3.40x2.53)m 
4 Folhas de Batente</t>
    </r>
  </si>
  <si>
    <r>
      <t>AR-11</t>
    </r>
    <r>
      <rPr>
        <sz val="10"/>
        <rFont val="Arial"/>
        <family val="2"/>
      </rPr>
      <t xml:space="preserve"> (0.95x2.53)m 
1 Folha de Batente</t>
    </r>
  </si>
  <si>
    <r>
      <t>AR-18</t>
    </r>
    <r>
      <rPr>
        <sz val="10"/>
        <rFont val="Arial"/>
        <family val="2"/>
      </rPr>
      <t xml:space="preserve"> (8.41x1.00)m 
16 Folhas de Batente</t>
    </r>
  </si>
  <si>
    <r>
      <t>AR-31</t>
    </r>
    <r>
      <rPr>
        <sz val="10"/>
        <rFont val="Arial"/>
        <family val="2"/>
      </rPr>
      <t xml:space="preserve"> (1.74x2.70)m 
5 Folhas de Batente + 1 Painel Fixo </t>
    </r>
  </si>
  <si>
    <r>
      <t>AR-32</t>
    </r>
    <r>
      <rPr>
        <sz val="10"/>
        <rFont val="Arial"/>
        <family val="2"/>
      </rPr>
      <t xml:space="preserve"> (4.50x0.86)m + (2.67x2.70)m 
8 Folhas de Batente + 3 Folhas de Batente + 1 Painel Fixo,
incluindo tampo em MDF hidrófugo com 30mm de espessura com acabamento idêntico ao das portas.</t>
    </r>
  </si>
  <si>
    <r>
      <t>AR-39</t>
    </r>
    <r>
      <rPr>
        <sz val="10"/>
        <rFont val="Arial"/>
        <family val="2"/>
      </rPr>
      <t xml:space="preserve"> (4.91x2.70)m 
8 Folhas de Batente
(Nota: A coordenar com armários adjacentes.)</t>
    </r>
  </si>
  <si>
    <r>
      <t xml:space="preserve">AR-42 </t>
    </r>
    <r>
      <rPr>
        <sz val="10"/>
        <rFont val="Arial"/>
        <family val="2"/>
      </rPr>
      <t>(4.91x2.70)m 
16 Folhas de Batente,
incluindo tampo em MDF hidrófugo com 30mm de espessura com acabamento idêntico ao das portas.</t>
    </r>
  </si>
  <si>
    <r>
      <t xml:space="preserve">AR-60 </t>
    </r>
    <r>
      <rPr>
        <sz val="10"/>
        <rFont val="Arial"/>
        <family val="2"/>
      </rPr>
      <t>(3.08x2.70)m 
2 Folhas de Batente + 8 Painéis Fixos</t>
    </r>
  </si>
  <si>
    <r>
      <t xml:space="preserve">AR-61 </t>
    </r>
    <r>
      <rPr>
        <sz val="10"/>
        <rFont val="Arial"/>
        <family val="2"/>
      </rPr>
      <t>(3.08x2.70)m 
6 Folhas de Batente + 4 Painéis Fixos</t>
    </r>
  </si>
  <si>
    <r>
      <t xml:space="preserve">AR-63 </t>
    </r>
    <r>
      <rPr>
        <sz val="10"/>
        <rFont val="Arial"/>
        <family val="2"/>
      </rPr>
      <t>(3.08x2.70)m 
6 Folhas de Batente + 4 Painéis Fixos</t>
    </r>
  </si>
  <si>
    <r>
      <t xml:space="preserve">AR-71 </t>
    </r>
    <r>
      <rPr>
        <sz val="10"/>
        <rFont val="Arial"/>
        <family val="2"/>
      </rPr>
      <t>(2.61x2.70)m 
8 Folhas de Batente + 2 Painéis Fixos,
incluindo tampo em MDF hidrófugo com 30mm de espessura com acabamento idêntico ao das portas.</t>
    </r>
  </si>
  <si>
    <r>
      <t xml:space="preserve">AR-93 </t>
    </r>
    <r>
      <rPr>
        <sz val="10"/>
        <rFont val="Arial"/>
        <family val="2"/>
      </rPr>
      <t xml:space="preserve">(1.29x2.70)m 
2 Folhas de Batente </t>
    </r>
  </si>
  <si>
    <r>
      <t xml:space="preserve">AR-106 </t>
    </r>
    <r>
      <rPr>
        <sz val="10"/>
        <rFont val="Arial"/>
        <family val="2"/>
      </rPr>
      <t>com dimensão variável, entre 1.32m e 1.39m de comprimento, com 2.78m de altura
2 Folhas de Batente</t>
    </r>
  </si>
  <si>
    <r>
      <t xml:space="preserve">AR-111 </t>
    </r>
    <r>
      <rPr>
        <sz val="10"/>
        <rFont val="Arial"/>
        <family val="2"/>
      </rPr>
      <t>(4.37x2.78)m 
3 Folhas de Batente + 7 Painéis Fixos</t>
    </r>
  </si>
  <si>
    <r>
      <t xml:space="preserve">AR-29 </t>
    </r>
    <r>
      <rPr>
        <sz val="10"/>
        <rFont val="Arial"/>
        <family val="2"/>
      </rPr>
      <t>(4.85x2.70)m + (0.50x2.70)m
3 Folhas de Batente + 2 Painéis Fixos</t>
    </r>
  </si>
  <si>
    <r>
      <t xml:space="preserve">AR-40 </t>
    </r>
    <r>
      <rPr>
        <sz val="10"/>
        <rFont val="Arial"/>
        <family val="2"/>
      </rPr>
      <t>(6.52x2.70)m + (0.73x2.70)m + (0.72x2.70)m + (0.52x2.70)m
2 Folhas de Batente + 4 Painéis Fixos</t>
    </r>
  </si>
  <si>
    <r>
      <t xml:space="preserve">AR-41 </t>
    </r>
    <r>
      <rPr>
        <sz val="10"/>
        <rFont val="Arial"/>
        <family val="2"/>
      </rPr>
      <t>(6.48x2.70)m + (0.89x2.70)m
2 Folhas de Batente + 2 Painéis Fixos</t>
    </r>
  </si>
  <si>
    <r>
      <t xml:space="preserve">AR-47 </t>
    </r>
    <r>
      <rPr>
        <sz val="10"/>
        <rFont val="Arial"/>
        <family val="2"/>
      </rPr>
      <t>(4.97x2.70)m 
3 Folhas de Batente + 3 Painéis Fixos</t>
    </r>
  </si>
  <si>
    <r>
      <t xml:space="preserve">AR-59 </t>
    </r>
    <r>
      <rPr>
        <sz val="10"/>
        <rFont val="Arial"/>
        <family val="2"/>
      </rPr>
      <t>(10.08x2.78)m 
6 Folhas de Batente + 6 Painéis Fixos</t>
    </r>
  </si>
  <si>
    <r>
      <t xml:space="preserve">AR-64 </t>
    </r>
    <r>
      <rPr>
        <sz val="10"/>
        <rFont val="Arial"/>
        <family val="2"/>
      </rPr>
      <t>(10.08x2.78)m 
2 Folhas de Batente + 2 Painéis Fixos</t>
    </r>
  </si>
  <si>
    <r>
      <t xml:space="preserve">AR-65 </t>
    </r>
    <r>
      <rPr>
        <sz val="10"/>
        <rFont val="Arial"/>
        <family val="2"/>
      </rPr>
      <t>(4.46x2.78)m 
2 Folhas de Batente + 1 Painel Fixo</t>
    </r>
  </si>
  <si>
    <r>
      <t xml:space="preserve">AR-110 </t>
    </r>
    <r>
      <rPr>
        <sz val="10"/>
        <rFont val="Arial"/>
        <family val="2"/>
      </rPr>
      <t>(4.30x2.78)m 
2 Folhas de Batente + 1 Painel Fixo</t>
    </r>
  </si>
  <si>
    <r>
      <t xml:space="preserve">AR-112 </t>
    </r>
    <r>
      <rPr>
        <sz val="10"/>
        <rFont val="Arial"/>
        <family val="2"/>
      </rPr>
      <t>(14.13x2.78)m 
4 Folhas de Batente + 2 Painéis Fixos</t>
    </r>
  </si>
  <si>
    <r>
      <t xml:space="preserve">AR-109 </t>
    </r>
    <r>
      <rPr>
        <sz val="10"/>
        <rFont val="Arial"/>
        <family val="2"/>
      </rPr>
      <t xml:space="preserve">(4.11x2.78)m 
2 Folhas de Batente </t>
    </r>
  </si>
  <si>
    <r>
      <t>AR-35</t>
    </r>
    <r>
      <rPr>
        <sz val="10"/>
        <rFont val="Arial"/>
        <family val="2"/>
      </rPr>
      <t xml:space="preserve"> (4.50x0.86)m + (1.95x2.70)m 
8 Folhas de Batente + 3 Folhas de Batente
(Nota: A coordenar com armários adjacentes.)</t>
    </r>
  </si>
  <si>
    <r>
      <t xml:space="preserve">AR-62 </t>
    </r>
    <r>
      <rPr>
        <sz val="10"/>
        <rFont val="Arial"/>
        <family val="2"/>
      </rPr>
      <t>(3.08x0.86)m 
10 Folhas de Batente</t>
    </r>
  </si>
  <si>
    <r>
      <t>AR-30</t>
    </r>
    <r>
      <rPr>
        <sz val="10"/>
        <rFont val="Arial"/>
        <family val="2"/>
      </rPr>
      <t xml:space="preserve"> (4.61x2.70)m 
48 Folhas de Batente </t>
    </r>
  </si>
  <si>
    <r>
      <t>AR-33</t>
    </r>
    <r>
      <rPr>
        <sz val="10"/>
        <rFont val="Arial"/>
        <family val="2"/>
      </rPr>
      <t xml:space="preserve"> (14.12x0.86)m
13 Folhas de Batente + 4 Folhas de Correr + 1 Painel Fixo
(Nota: A coordenar com armários adjacentes.)</t>
    </r>
  </si>
  <si>
    <r>
      <t>AR-34</t>
    </r>
    <r>
      <rPr>
        <sz val="10"/>
        <rFont val="Arial"/>
        <family val="2"/>
      </rPr>
      <t xml:space="preserve"> (13.91x0.86)m
12 Folhas de Batente + 4 Folhas de Correr + 1 Painel Fixo
(Nota: A coordenar com armários adjacentes.)</t>
    </r>
  </si>
  <si>
    <r>
      <t>AR-44</t>
    </r>
    <r>
      <rPr>
        <sz val="10"/>
        <rFont val="Arial"/>
        <family val="2"/>
      </rPr>
      <t xml:space="preserve"> (0.40x3.07)m + (6.36x0.80)m + (0.85x3.07)m + (6.36x0.80)m 
20 Folhas de Correr + 2 Painéis Fixos</t>
    </r>
  </si>
  <si>
    <r>
      <t xml:space="preserve">AR-45 </t>
    </r>
    <r>
      <rPr>
        <sz val="10"/>
        <rFont val="Arial"/>
        <family val="2"/>
      </rPr>
      <t>(9.39x0.80)m 
4 Folhas de Correr + 11 Folhas de Batente</t>
    </r>
  </si>
  <si>
    <r>
      <t xml:space="preserve">AR-54 </t>
    </r>
    <r>
      <rPr>
        <sz val="10"/>
        <rFont val="Arial"/>
        <family val="2"/>
      </rPr>
      <t>(6.51x0.86)m 
7 Folhas de Batente + 2 Folhas de Correr
(Nota: A coordenar com armário adjacente.)</t>
    </r>
  </si>
  <si>
    <r>
      <t xml:space="preserve">AR-55 </t>
    </r>
    <r>
      <rPr>
        <sz val="10"/>
        <rFont val="Arial"/>
        <family val="2"/>
      </rPr>
      <t>(7.51x0.86)m 
6 Folhas de Batente + 2 Folhas de Correr + 2 Painéis Fixos</t>
    </r>
  </si>
  <si>
    <r>
      <t xml:space="preserve">AR-69 </t>
    </r>
    <r>
      <rPr>
        <sz val="10"/>
        <rFont val="Arial"/>
        <family val="2"/>
      </rPr>
      <t>(13.69x0.86)m 
15 Folhas de Batente + 4 Folhas de Correr
(Nota: A coordenar com armário adjacente.)</t>
    </r>
  </si>
  <si>
    <r>
      <t xml:space="preserve">AR-73 </t>
    </r>
    <r>
      <rPr>
        <sz val="10"/>
        <rFont val="Arial"/>
        <family val="2"/>
      </rPr>
      <t>(6.35x0.86)m 
6 Folhas de Batente + 4 Folhas de Correr</t>
    </r>
  </si>
  <si>
    <r>
      <t xml:space="preserve">AR-76 </t>
    </r>
    <r>
      <rPr>
        <sz val="10"/>
        <rFont val="Arial"/>
        <family val="2"/>
      </rPr>
      <t>(6.38x0.86)m 
6 Folhas de Batente + 4 Folhas de Correr</t>
    </r>
  </si>
  <si>
    <r>
      <t xml:space="preserve">AR-16 </t>
    </r>
    <r>
      <rPr>
        <sz val="10"/>
        <rFont val="Arial"/>
        <family val="2"/>
      </rPr>
      <t xml:space="preserve">(1.52x2.70)m 
3 Folhas de Batente </t>
    </r>
  </si>
  <si>
    <r>
      <t>AR-19b</t>
    </r>
    <r>
      <rPr>
        <sz val="10"/>
        <rFont val="Arial"/>
        <family val="2"/>
      </rPr>
      <t xml:space="preserve"> (1.00x2.70)m 
2 Folhas de Batente </t>
    </r>
  </si>
  <si>
    <r>
      <t>AR-20</t>
    </r>
    <r>
      <rPr>
        <sz val="10"/>
        <rFont val="Arial"/>
        <family val="2"/>
      </rPr>
      <t xml:space="preserve"> (1.00x2.70)m 
2 Folhas de Batente </t>
    </r>
  </si>
  <si>
    <r>
      <t>AR-21</t>
    </r>
    <r>
      <rPr>
        <sz val="10"/>
        <rFont val="Arial"/>
        <family val="2"/>
      </rPr>
      <t xml:space="preserve"> (1.23x2.70)m 
2 Folhas de Batente </t>
    </r>
  </si>
  <si>
    <r>
      <t>AR-22</t>
    </r>
    <r>
      <rPr>
        <sz val="10"/>
        <rFont val="Arial"/>
        <family val="2"/>
      </rPr>
      <t xml:space="preserve"> (1.23x2.70)m 
2 Folhas de Batente </t>
    </r>
  </si>
  <si>
    <r>
      <t>AR-23</t>
    </r>
    <r>
      <rPr>
        <sz val="10"/>
        <rFont val="Arial"/>
        <family val="2"/>
      </rPr>
      <t xml:space="preserve"> (3.70x2.70)m 
6 Folhas de Batente </t>
    </r>
  </si>
  <si>
    <r>
      <t>AR-38</t>
    </r>
    <r>
      <rPr>
        <sz val="10"/>
        <rFont val="Arial"/>
        <family val="2"/>
      </rPr>
      <t xml:space="preserve"> (1.80x2.70)m 
3 Folhas de Batente
(Nota: A coordenar com armário adjacente.)</t>
    </r>
  </si>
  <si>
    <r>
      <t xml:space="preserve">AR-43 </t>
    </r>
    <r>
      <rPr>
        <sz val="10"/>
        <rFont val="Arial"/>
        <family val="2"/>
      </rPr>
      <t>(6.36x2.70)m 
11 Folhas de Batente 
(Nota: A coordenar com armário adjacente.)</t>
    </r>
  </si>
  <si>
    <r>
      <t xml:space="preserve">AR-83 </t>
    </r>
    <r>
      <rPr>
        <sz val="10"/>
        <rFont val="Arial"/>
        <family val="2"/>
      </rPr>
      <t xml:space="preserve">(1.10x2.70)m 
2 Folhas de Batente </t>
    </r>
  </si>
  <si>
    <r>
      <t xml:space="preserve">AR-87 </t>
    </r>
    <r>
      <rPr>
        <sz val="10"/>
        <rFont val="Arial"/>
        <family val="2"/>
      </rPr>
      <t>(8.25x2.70)m 
13 Folhas de Batente</t>
    </r>
  </si>
  <si>
    <r>
      <t xml:space="preserve">AR-91 </t>
    </r>
    <r>
      <rPr>
        <sz val="10"/>
        <rFont val="Arial"/>
        <family val="2"/>
      </rPr>
      <t xml:space="preserve">(8.18x2.70)m 
2 Folhas de Batente </t>
    </r>
  </si>
  <si>
    <r>
      <t xml:space="preserve">AR-105 </t>
    </r>
    <r>
      <rPr>
        <sz val="10"/>
        <rFont val="Arial"/>
        <family val="2"/>
      </rPr>
      <t>(3.11x2.78)m 
5 Folhas de Batente</t>
    </r>
  </si>
  <si>
    <r>
      <t xml:space="preserve">AR-115 </t>
    </r>
    <r>
      <rPr>
        <sz val="10"/>
        <rFont val="Arial"/>
        <family val="2"/>
      </rPr>
      <t>(2.47x2.78)m 
4 Folhas de Batente</t>
    </r>
  </si>
  <si>
    <r>
      <t>AR-19a</t>
    </r>
    <r>
      <rPr>
        <sz val="10"/>
        <rFont val="Arial"/>
        <family val="2"/>
      </rPr>
      <t xml:space="preserve"> (2.71x2.70)m 
2 Folhas de Batente </t>
    </r>
  </si>
  <si>
    <r>
      <t xml:space="preserve">AR-25 </t>
    </r>
    <r>
      <rPr>
        <sz val="10"/>
        <rFont val="Arial"/>
        <family val="2"/>
      </rPr>
      <t xml:space="preserve">(2.75x2.70)m 
5 Folhas de Batente </t>
    </r>
  </si>
  <si>
    <r>
      <t xml:space="preserve">AR-28 </t>
    </r>
    <r>
      <rPr>
        <sz val="10"/>
        <rFont val="Arial"/>
        <family val="2"/>
      </rPr>
      <t xml:space="preserve">(2.75x2.70)m 
5 Folhas de Batente </t>
    </r>
  </si>
  <si>
    <r>
      <t>AR-37</t>
    </r>
    <r>
      <rPr>
        <sz val="10"/>
        <rFont val="Arial"/>
        <family val="2"/>
      </rPr>
      <t xml:space="preserve"> (2.55x0.86)m 
4 Folhas de Batente</t>
    </r>
  </si>
  <si>
    <r>
      <t xml:space="preserve">AR-49 </t>
    </r>
    <r>
      <rPr>
        <sz val="10"/>
        <rFont val="Arial"/>
        <family val="2"/>
      </rPr>
      <t>(2.85x2.10)m 
4 Folhas de Batente</t>
    </r>
  </si>
  <si>
    <r>
      <t xml:space="preserve">AR-50a </t>
    </r>
    <r>
      <rPr>
        <sz val="10"/>
        <rFont val="Arial"/>
        <family val="2"/>
      </rPr>
      <t>(3.45x2.10)m 
6 Folhas de Batente</t>
    </r>
  </si>
  <si>
    <r>
      <t xml:space="preserve">AR-50b </t>
    </r>
    <r>
      <rPr>
        <sz val="10"/>
        <rFont val="Arial"/>
        <family val="2"/>
      </rPr>
      <t>(3.45x2.10)m 
4 Folhas de Batente</t>
    </r>
  </si>
  <si>
    <r>
      <t xml:space="preserve">AR-53 </t>
    </r>
    <r>
      <rPr>
        <sz val="10"/>
        <rFont val="Arial"/>
        <family val="2"/>
      </rPr>
      <t>(4.40x0.86)m 
8 Folhas de Batente
(Nota: A coordenar com armário adjacente.)</t>
    </r>
  </si>
  <si>
    <r>
      <t xml:space="preserve">AR-57 </t>
    </r>
    <r>
      <rPr>
        <sz val="10"/>
        <rFont val="Arial"/>
        <family val="2"/>
      </rPr>
      <t>(4.98x2.70)m 
8 Folhas de Batente + 1 Painel Fixo</t>
    </r>
  </si>
  <si>
    <r>
      <t xml:space="preserve">AR-67a </t>
    </r>
    <r>
      <rPr>
        <sz val="10"/>
        <rFont val="Arial"/>
        <family val="2"/>
      </rPr>
      <t>(1.85x2.70)m 
4 Folhas de Batente</t>
    </r>
  </si>
  <si>
    <r>
      <t xml:space="preserve">AR-67b </t>
    </r>
    <r>
      <rPr>
        <sz val="10"/>
        <rFont val="Arial"/>
        <family val="2"/>
      </rPr>
      <t>(1.85x2.70)m 
2 Folhas de Batente</t>
    </r>
  </si>
  <si>
    <r>
      <t xml:space="preserve">AR-68 </t>
    </r>
    <r>
      <rPr>
        <sz val="10"/>
        <rFont val="Arial"/>
        <family val="2"/>
      </rPr>
      <t>(5.42x0.86)m 
8 Folhas de Batente
(Nota: A coordenar com armário adjacente.)</t>
    </r>
  </si>
  <si>
    <r>
      <t xml:space="preserve">AR-77 </t>
    </r>
    <r>
      <rPr>
        <sz val="10"/>
        <rFont val="Arial"/>
        <family val="2"/>
      </rPr>
      <t>(5.42x0.86)m 
8 Folhas de Batente 
(Nota: A coordenar com armário adjacente.)</t>
    </r>
  </si>
  <si>
    <r>
      <t xml:space="preserve">AR-78a </t>
    </r>
    <r>
      <rPr>
        <sz val="10"/>
        <rFont val="Arial"/>
        <family val="2"/>
      </rPr>
      <t xml:space="preserve">(2.60x2.70)m 
4 Folhas de Batente </t>
    </r>
  </si>
  <si>
    <r>
      <t xml:space="preserve">AR-78b </t>
    </r>
    <r>
      <rPr>
        <sz val="10"/>
        <rFont val="Arial"/>
        <family val="2"/>
      </rPr>
      <t xml:space="preserve">(2.60x2.70)m 
2 Folhas de Batente </t>
    </r>
  </si>
  <si>
    <r>
      <t xml:space="preserve">AR-79a + AR-79b + AR-79c 
</t>
    </r>
    <r>
      <rPr>
        <sz val="10"/>
        <rFont val="Arial"/>
        <family val="2"/>
      </rPr>
      <t>(2.41x2.70)m + (1.20x0.86)m + (2.41x2.70)m 
4 Folhas de Batente + 2 Folhas de Batente</t>
    </r>
  </si>
  <si>
    <r>
      <t xml:space="preserve">AR-114 </t>
    </r>
    <r>
      <rPr>
        <sz val="10"/>
        <rFont val="Arial"/>
        <family val="2"/>
      </rPr>
      <t>(2.88x2.70)m 
2 Folhas de Batente</t>
    </r>
  </si>
  <si>
    <r>
      <t xml:space="preserve">AR-17 </t>
    </r>
    <r>
      <rPr>
        <sz val="10"/>
        <rFont val="Arial"/>
        <family val="2"/>
      </rPr>
      <t xml:space="preserve">(2.56x2.70)m 
4 Folhas de Batente + 1 Painel Fixo </t>
    </r>
  </si>
  <si>
    <r>
      <t>AR-36</t>
    </r>
    <r>
      <rPr>
        <sz val="10"/>
        <rFont val="Arial"/>
        <family val="2"/>
      </rPr>
      <t xml:space="preserve"> (1.87x0.86)m + (0.68x2.70)m
3 Folhas de Batente + 1 Painel Fixo,
incluindo tampo em MDF hidrófugo com 30mm de espessura com acabamento idêntico ao das portas.</t>
    </r>
  </si>
  <si>
    <r>
      <t xml:space="preserve">AR-51 </t>
    </r>
    <r>
      <rPr>
        <sz val="10"/>
        <rFont val="Arial"/>
        <family val="2"/>
      </rPr>
      <t>(4.59x2.70)m 
48 Folhas de Batente</t>
    </r>
  </si>
  <si>
    <r>
      <t xml:space="preserve">AR-52 </t>
    </r>
    <r>
      <rPr>
        <sz val="10"/>
        <rFont val="Arial"/>
        <family val="2"/>
      </rPr>
      <t>(1.95x2.70)m + (0.72x2.70)m
3 Folhas de Batente + 1 Painel Fixo</t>
    </r>
  </si>
  <si>
    <r>
      <t xml:space="preserve">AR-56 </t>
    </r>
    <r>
      <rPr>
        <sz val="10"/>
        <rFont val="Arial"/>
        <family val="2"/>
      </rPr>
      <t>(1.65x2.70)m + (0.60x2.70)m 
3 Folhas de Batente + 1 Painel Fixo</t>
    </r>
  </si>
  <si>
    <r>
      <t xml:space="preserve">AR-66 </t>
    </r>
    <r>
      <rPr>
        <sz val="10"/>
        <rFont val="Arial"/>
        <family val="2"/>
      </rPr>
      <t>(2.40x2.70)m + (1.19x2.70)m 
4 Folhas de Batente + 1 Folha de Batente + 1 Painel Fixo</t>
    </r>
  </si>
  <si>
    <r>
      <t xml:space="preserve">AR-70 </t>
    </r>
    <r>
      <rPr>
        <sz val="10"/>
        <rFont val="Arial"/>
        <family val="2"/>
      </rPr>
      <t>(4.28x2.70)m 
6 Folhas de Batente + 1 Painel Fixo
(Nota: A coordenar com armário adjacente.)</t>
    </r>
  </si>
  <si>
    <r>
      <t xml:space="preserve">AR-72 </t>
    </r>
    <r>
      <rPr>
        <sz val="10"/>
        <rFont val="Arial"/>
        <family val="2"/>
      </rPr>
      <t>(5.42x2.70)m 
6 Folhas de Batente + 1 Painel Fixo
(Nota: A coordenar com armário adjacente.)</t>
    </r>
  </si>
  <si>
    <r>
      <t xml:space="preserve">AR-74 </t>
    </r>
    <r>
      <rPr>
        <sz val="10"/>
        <rFont val="Arial"/>
        <family val="2"/>
      </rPr>
      <t>(4.28x2.70)m 
6 Folhas de Batente + 1 Painel Fixo
(Nota: A coordenar com armário adjacente.)</t>
    </r>
  </si>
  <si>
    <r>
      <t xml:space="preserve">AR-75 </t>
    </r>
    <r>
      <rPr>
        <sz val="10"/>
        <rFont val="Arial"/>
        <family val="2"/>
      </rPr>
      <t>(4.28x2.70)m 
6 Folhas de Batente + 1 Painel Fixo
(Nota: A coordenar com armário adjacente.)</t>
    </r>
  </si>
  <si>
    <r>
      <t xml:space="preserve">AR-80 </t>
    </r>
    <r>
      <rPr>
        <sz val="10"/>
        <rFont val="Arial"/>
        <family val="2"/>
      </rPr>
      <t>(8.07x2.70)m 
11 Folhas de Batente + 2 Painéis Fixos</t>
    </r>
  </si>
  <si>
    <r>
      <t xml:space="preserve">AR-81 </t>
    </r>
    <r>
      <rPr>
        <sz val="10"/>
        <rFont val="Arial"/>
        <family val="2"/>
      </rPr>
      <t>(8.67x2.70)m 
12 Folhas de Batente + 2 Painéis Fixos</t>
    </r>
  </si>
  <si>
    <r>
      <t xml:space="preserve">AR-82 </t>
    </r>
    <r>
      <rPr>
        <sz val="10"/>
        <rFont val="Arial"/>
        <family val="2"/>
      </rPr>
      <t>(5.44x2.70)m 
8 Folhas de Batente + 1 Painel Fixo</t>
    </r>
  </si>
  <si>
    <r>
      <t xml:space="preserve">AR-86 </t>
    </r>
    <r>
      <rPr>
        <sz val="10"/>
        <rFont val="Arial"/>
        <family val="2"/>
      </rPr>
      <t>(5.44x2.70)m 
8 Folhas de Batente + 1 Painel Fixo</t>
    </r>
  </si>
  <si>
    <r>
      <t xml:space="preserve">AR-89 </t>
    </r>
    <r>
      <rPr>
        <sz val="10"/>
        <rFont val="Arial"/>
        <family val="2"/>
      </rPr>
      <t>(8.18x2.70)m 
6 Folhas de Batente + 7 Painéis Fixos</t>
    </r>
  </si>
  <si>
    <r>
      <t xml:space="preserve">AR-90 </t>
    </r>
    <r>
      <rPr>
        <sz val="10"/>
        <rFont val="Arial"/>
        <family val="2"/>
      </rPr>
      <t>(8.18x2.70)m 
6 Folhas de Batente + 7 Painéis Fixos</t>
    </r>
  </si>
  <si>
    <r>
      <t xml:space="preserve">AR-113 </t>
    </r>
    <r>
      <rPr>
        <sz val="10"/>
        <rFont val="Arial"/>
        <family val="2"/>
      </rPr>
      <t>(5.01x2.78)m 
8 Folhas de Batente + 1 Painel Fixo</t>
    </r>
  </si>
  <si>
    <r>
      <t xml:space="preserve">AR-92 </t>
    </r>
    <r>
      <rPr>
        <sz val="10"/>
        <rFont val="Arial"/>
        <family val="2"/>
      </rPr>
      <t>(8.18x2.70)m 
3 Painéis Fixos</t>
    </r>
  </si>
  <si>
    <r>
      <t xml:space="preserve">AR-101 </t>
    </r>
    <r>
      <rPr>
        <sz val="10"/>
        <rFont val="Arial"/>
        <family val="2"/>
      </rPr>
      <t xml:space="preserve">(2.00x3.07)m 
4 Folhas de Batente </t>
    </r>
  </si>
  <si>
    <r>
      <t>AR-10</t>
    </r>
    <r>
      <rPr>
        <sz val="10"/>
        <rFont val="Arial"/>
        <family val="2"/>
      </rPr>
      <t xml:space="preserve"> (1.04x2.37)m 
2 Folhas de Batente</t>
    </r>
  </si>
  <si>
    <r>
      <t xml:space="preserve">AR-24 </t>
    </r>
    <r>
      <rPr>
        <sz val="10"/>
        <rFont val="Arial"/>
        <family val="2"/>
      </rPr>
      <t xml:space="preserve">(2.11x2.70)m 
4 Folhas de Batente </t>
    </r>
  </si>
  <si>
    <r>
      <t xml:space="preserve">AR-95 </t>
    </r>
    <r>
      <rPr>
        <sz val="10"/>
        <rFont val="Arial"/>
        <family val="2"/>
      </rPr>
      <t xml:space="preserve">(2.41x3.07)m 
4 Folhas de Batente </t>
    </r>
  </si>
  <si>
    <r>
      <t xml:space="preserve">AR-96 </t>
    </r>
    <r>
      <rPr>
        <sz val="10"/>
        <rFont val="Arial"/>
        <family val="2"/>
      </rPr>
      <t xml:space="preserve">(1.20x3.07)m 
2 Folhas de Batente </t>
    </r>
  </si>
  <si>
    <r>
      <t>AR-13</t>
    </r>
    <r>
      <rPr>
        <sz val="10"/>
        <rFont val="Arial"/>
        <family val="2"/>
      </rPr>
      <t xml:space="preserve"> (5.08x3.07)m + (3.58x3.07)m
13 Folhas de Batente + 2 Painéis Fixos </t>
    </r>
  </si>
  <si>
    <r>
      <t xml:space="preserve">AR-88 </t>
    </r>
    <r>
      <rPr>
        <sz val="10"/>
        <rFont val="Arial"/>
        <family val="2"/>
      </rPr>
      <t xml:space="preserve">(4.16x2.70)m
8 Folhas de Batente + 4 Painéis Fixos </t>
    </r>
  </si>
  <si>
    <r>
      <t xml:space="preserve">AR-94 </t>
    </r>
    <r>
      <rPr>
        <sz val="10"/>
        <rFont val="Arial"/>
        <family val="2"/>
      </rPr>
      <t xml:space="preserve">(5.19x3.07)m 
9 Folhas de Batente + 2 Painéis Fixos </t>
    </r>
  </si>
  <si>
    <r>
      <t xml:space="preserve">AR-104 </t>
    </r>
    <r>
      <rPr>
        <sz val="10"/>
        <rFont val="Arial"/>
        <family val="2"/>
      </rPr>
      <t>(4.34x2.78)m 
6 Folhas de Batente
(Nota: A coordenar com armário adjacente.)</t>
    </r>
  </si>
  <si>
    <r>
      <t xml:space="preserve">AR-108 </t>
    </r>
    <r>
      <rPr>
        <sz val="10"/>
        <rFont val="Arial"/>
        <family val="2"/>
      </rPr>
      <t xml:space="preserve">(4.16x3.07)m 
8 Folhas de Batente </t>
    </r>
  </si>
  <si>
    <r>
      <t>AR-15</t>
    </r>
    <r>
      <rPr>
        <sz val="10"/>
        <rFont val="Arial"/>
        <family val="2"/>
      </rPr>
      <t xml:space="preserve"> (8.54x3.07)m 
16 Folhas de Batente + 1 Painel Superior Fixo</t>
    </r>
  </si>
  <si>
    <r>
      <t>AR-02</t>
    </r>
    <r>
      <rPr>
        <sz val="10"/>
        <rFont val="Arial"/>
        <family val="2"/>
      </rPr>
      <t xml:space="preserve"> (2.76x2.59)m 
4 Folhas de Batente + 1 Painel Fixo</t>
    </r>
  </si>
  <si>
    <r>
      <t xml:space="preserve">AR-05 </t>
    </r>
    <r>
      <rPr>
        <sz val="10"/>
        <rFont val="Arial"/>
        <family val="2"/>
      </rPr>
      <t>(2.75x2.54)m 
4 Folhas de Batente + 1 Painel Fixo</t>
    </r>
  </si>
  <si>
    <r>
      <t>AR-14</t>
    </r>
    <r>
      <rPr>
        <sz val="10"/>
        <rFont val="Arial"/>
        <family val="2"/>
      </rPr>
      <t xml:space="preserve"> (2.76x3.24)m 
4 Folhas de Batente + 6 Painéis Fixos</t>
    </r>
  </si>
  <si>
    <r>
      <t xml:space="preserve">AR-107 </t>
    </r>
    <r>
      <rPr>
        <sz val="10"/>
        <rFont val="Arial"/>
        <family val="2"/>
      </rPr>
      <t>(2.76x3.27)m 
4 Folhas de Batente + 6 Painéis Fixos</t>
    </r>
  </si>
  <si>
    <r>
      <t xml:space="preserve">AR-116 </t>
    </r>
    <r>
      <rPr>
        <sz val="10"/>
        <rFont val="Arial"/>
        <family val="2"/>
      </rPr>
      <t>(2.76x3.03)m 
4 Folhas de Batente + 6 Painéis Fixos</t>
    </r>
  </si>
  <si>
    <r>
      <t>AR-26</t>
    </r>
    <r>
      <rPr>
        <sz val="10"/>
        <rFont val="Arial"/>
        <family val="2"/>
      </rPr>
      <t xml:space="preserve"> (3.58x0.45)m + (0.90x0.45)m</t>
    </r>
  </si>
  <si>
    <r>
      <t>AR-27</t>
    </r>
    <r>
      <rPr>
        <sz val="10"/>
        <rFont val="Arial"/>
        <family val="2"/>
      </rPr>
      <t xml:space="preserve"> (3.58x0.45)m </t>
    </r>
  </si>
  <si>
    <r>
      <t xml:space="preserve">AR-46a </t>
    </r>
    <r>
      <rPr>
        <sz val="10"/>
        <rFont val="Arial"/>
        <family val="2"/>
      </rPr>
      <t>(1.90x0.86)m
4 Folhas de Batente
(Nota: A coordenar com bancada AR-46b.)</t>
    </r>
  </si>
  <si>
    <r>
      <t xml:space="preserve">AR-58 </t>
    </r>
    <r>
      <rPr>
        <sz val="10"/>
        <rFont val="Arial"/>
        <family val="2"/>
      </rPr>
      <t xml:space="preserve">(3.20x0.86)m 
4 Folhas de Batente </t>
    </r>
  </si>
  <si>
    <r>
      <t xml:space="preserve">AR-84 </t>
    </r>
    <r>
      <rPr>
        <sz val="10"/>
        <rFont val="Arial"/>
        <family val="2"/>
      </rPr>
      <t xml:space="preserve">(2.10x0.86)m 
4 Folhas de Batente </t>
    </r>
  </si>
  <si>
    <r>
      <t xml:space="preserve">AR-117a </t>
    </r>
    <r>
      <rPr>
        <sz val="10"/>
        <rFont val="Arial"/>
        <family val="2"/>
      </rPr>
      <t xml:space="preserve">(1.20x0.86)m 
2 Folhas de Batente </t>
    </r>
  </si>
  <si>
    <r>
      <t xml:space="preserve">AR-102 </t>
    </r>
    <r>
      <rPr>
        <sz val="10"/>
        <rFont val="Arial"/>
        <family val="2"/>
      </rPr>
      <t xml:space="preserve">(1.83x2.70)m 
6 Folhas de Batente </t>
    </r>
  </si>
  <si>
    <r>
      <t xml:space="preserve">AR-103 </t>
    </r>
    <r>
      <rPr>
        <sz val="10"/>
        <rFont val="Arial"/>
        <family val="2"/>
      </rPr>
      <t xml:space="preserve">(1.83x2.70)m 
3 Folhas de Batente </t>
    </r>
  </si>
  <si>
    <r>
      <t xml:space="preserve">AR-97 </t>
    </r>
    <r>
      <rPr>
        <sz val="10"/>
        <rFont val="Arial"/>
        <family val="2"/>
      </rPr>
      <t>(5.04x2.70)m 
10 Folhas de Batente + 2 Folhas Basculantes</t>
    </r>
  </si>
  <si>
    <r>
      <t xml:space="preserve">AR-98 </t>
    </r>
    <r>
      <rPr>
        <sz val="10"/>
        <rFont val="Arial"/>
        <family val="2"/>
      </rPr>
      <t>(1.38x0.90)m + (5.24x1.10)m
2 Folhas de Batente 
(Nota: A coordenar com instalação da vitrine.)</t>
    </r>
  </si>
  <si>
    <r>
      <t>AR-01</t>
    </r>
    <r>
      <rPr>
        <sz val="10"/>
        <rFont val="Arial"/>
        <family val="2"/>
      </rPr>
      <t xml:space="preserve"> (5.22x2.44)m 
7 Folhas de Batente + 2 Painéis Fixos</t>
    </r>
  </si>
  <si>
    <r>
      <t>AR-03</t>
    </r>
    <r>
      <rPr>
        <sz val="10"/>
        <rFont val="Arial"/>
        <family val="2"/>
      </rPr>
      <t xml:space="preserve"> (5.22x2.44)m 
8 Folhas de Batente + 1 Painel Fixo</t>
    </r>
  </si>
  <si>
    <r>
      <t>AR-48</t>
    </r>
    <r>
      <rPr>
        <sz val="10"/>
        <rFont val="Arial"/>
        <family val="2"/>
      </rPr>
      <t xml:space="preserve"> (2.68x4.53)m
2 Folhas de Batente + 4 Painéis Fixos
incluindo remate superior do tecto.</t>
    </r>
  </si>
  <si>
    <r>
      <t>AR-06</t>
    </r>
    <r>
      <rPr>
        <sz val="10"/>
        <rFont val="Arial"/>
        <family val="2"/>
      </rPr>
      <t xml:space="preserve"> (5.22x2.37)m 
8 Folhas de Batente + 1 Painel Fixo</t>
    </r>
  </si>
  <si>
    <r>
      <t>AR-07</t>
    </r>
    <r>
      <rPr>
        <sz val="10"/>
        <rFont val="Arial"/>
        <family val="2"/>
      </rPr>
      <t xml:space="preserve"> (3.00x2.37)m 
4 Folhas de Batente </t>
    </r>
  </si>
  <si>
    <r>
      <t>AR-12</t>
    </r>
    <r>
      <rPr>
        <sz val="10"/>
        <rFont val="Arial"/>
        <family val="2"/>
      </rPr>
      <t xml:space="preserve"> (2.75x2.30)m 
4 Folhas de Batente </t>
    </r>
  </si>
  <si>
    <r>
      <t>AR-08</t>
    </r>
    <r>
      <rPr>
        <sz val="10"/>
        <rFont val="Arial"/>
        <family val="2"/>
      </rPr>
      <t xml:space="preserve"> (1.50x2.37)m + (1.50x2.37)m 
2 Folhas de Batente + 2 Folhas de Batente </t>
    </r>
  </si>
  <si>
    <r>
      <t xml:space="preserve">AR-99 </t>
    </r>
    <r>
      <rPr>
        <sz val="10"/>
        <rFont val="Arial"/>
        <family val="2"/>
      </rPr>
      <t xml:space="preserve">(2.41x0.44)m 
</t>
    </r>
  </si>
  <si>
    <r>
      <t xml:space="preserve">AR-100 </t>
    </r>
    <r>
      <rPr>
        <sz val="10"/>
        <rFont val="Arial"/>
        <family val="2"/>
      </rPr>
      <t xml:space="preserve">(1.30x2.29)m + (1.61x2.29)m + (1.30x2.29)m
</t>
    </r>
  </si>
  <si>
    <t>I.1.5.2</t>
  </si>
  <si>
    <t>Guardas</t>
  </si>
  <si>
    <t>I.1.5.2.1</t>
  </si>
  <si>
    <t>Fornecimento e colocação de guarda exterior com 600mm de altura com perfis e corrimão em barra de aço com (40x10)mm metalizado e pintado, incluindo fixações, cortes, remates e juntas, bem como todos os restantes acessórios e trabalhos necessários a um bom acabamento.
De acordo com indicações do fabricante/fornecedor, elementos de projecto e do seguinte tipo:</t>
  </si>
  <si>
    <t>I.1.5.2.1.1</t>
  </si>
  <si>
    <t>GU-03</t>
  </si>
  <si>
    <t>I.1.5.2.2</t>
  </si>
  <si>
    <t>Fornecimento e assentamento de guarda exterior constituída por prumos verticais em barra de aço com 40mm,  perfis horizontais com Ø30mm e Ø50mm, acabamento metalizado e pintado, incluindo peças e/ou elementos de fixação, cortes, remates e juntas, bem como todos os restantes acessórios e trabalhos necessários a um bom acabamento.
De acordo com indicações do fabricante/fornecedor, elementos de projecto e do seguinte tipo:</t>
  </si>
  <si>
    <t>I.1.5.2.2.1</t>
  </si>
  <si>
    <t>I.1.5.2.2.2</t>
  </si>
  <si>
    <t>I.1.5.2.2.3</t>
  </si>
  <si>
    <t>I.1.5.2.2.4</t>
  </si>
  <si>
    <t>I.1.5.2.2.5</t>
  </si>
  <si>
    <t>I.1.5.2.2.6</t>
  </si>
  <si>
    <t>I.1.5.2.3</t>
  </si>
  <si>
    <t>Fornecimento e assentamento de guarda exterior constituída por perfis horizontais com Ø60mm e Ø40mm, acabamento metalizado e pintado, incluindo peças e/ou elementos de fixação, cortes, remates e juntas, bem como todos os restantes acessórios e trabalhos necessários a um bom acabamento.
De acordo com indicações do fabricante/fornecedor, elementos de projecto e do seguinte tipo:</t>
  </si>
  <si>
    <t>I.1.5.2.3.1</t>
  </si>
  <si>
    <t>I.1.5.2.3.2</t>
  </si>
  <si>
    <t>I.1.5.2.3.3</t>
  </si>
  <si>
    <t>I.1.5.2.4</t>
  </si>
  <si>
    <t>Fornecimento e assentamento de troços de guarda exterior nas guardas existente constituída por perfis horizontais com Ø60mm e Ø40mm, acabamento metalizado e pintado, incluindo peças e/ou elementos de fixação, cortes, remates e juntas, bem como todos os restantes acessórios e trabalhos necessários a um bom acabamento.
De acordo com indicações do fabricante/fornecedor, elementos de projecto e do seguinte tipo:</t>
  </si>
  <si>
    <t>I.1.5.2.4.1</t>
  </si>
  <si>
    <t>I.1.5.2.4.2</t>
  </si>
  <si>
    <t>I.1.5.2.5</t>
  </si>
  <si>
    <t>Fornecimento e assentamento de troço de guarda na guarda existente da "Escada E5" idêntica á existente, incluindo peças e/ou elementos de fixação, cortes, remates e juntas, bem como todos os restantes acessórios e trabalhos necessários a um bom acabamento.
De acordo com indicações do fabricante/fornecedor, elementos de projecto e do seguinte tipo:</t>
  </si>
  <si>
    <t>I.1.5.2.5.1</t>
  </si>
  <si>
    <t>I.1.5.3</t>
  </si>
  <si>
    <t>Corrimão</t>
  </si>
  <si>
    <t>I.1.5.3.1</t>
  </si>
  <si>
    <t>Fornecimento e colocação de corrimão interior em barra de aço com (40x10)mm metalizado e pintado, incluindo fixações, cortes, remates e juntas, bem como todos os restantes acessórios e trabalhos necessários a um bom acabamento.
De acordo com indicações do fabricante/fornecedor, elementos de projecto e do seguinte tipo:</t>
  </si>
  <si>
    <t>I.1.5.3.1.1</t>
  </si>
  <si>
    <t>I.1.5.3.1.2</t>
  </si>
  <si>
    <t>GU-02</t>
  </si>
  <si>
    <t>I.1.5.3.2</t>
  </si>
  <si>
    <t>Fornecimento e colocação de corrimão constituido por varão de fixação de aço M6 com Ø10mm, barra (60x30x10)mm soldada, chapa curva (30x30x1.5)mm, tubo em aço escovado com Ø10mm, incluindo rago no painel compósito existente na parede com Ø40mm, fixações, cortes, remates e juntas, bem como todos os restantes acessórios e trabalhos necessários a um bom acabamento.
De acordo com indicações do fabricante/fornecedor, elementos de projecto e do seguinte tipo:</t>
  </si>
  <si>
    <t>I.1.5.3.2.1</t>
  </si>
  <si>
    <t>I.1.5.4</t>
  </si>
  <si>
    <t>Grelhas</t>
  </si>
  <si>
    <t>I.1.5.4.1</t>
  </si>
  <si>
    <t>Fornecimento e colocação de gradeamento exterior tubular em aço,  incluindo peças e/ou elementos de fixação, cortes, remates e juntas, bem como todos os restantes acessórios e trabalhos necessários a um bom acabamento.
De acordo com indicações do fabricante/fornecedor, elementos de projecto e do seguinte tipo:</t>
  </si>
  <si>
    <t>I.1.5.4.1.1</t>
  </si>
  <si>
    <t>I.1.5.5</t>
  </si>
  <si>
    <t>Serralharias Diversas</t>
  </si>
  <si>
    <t>I.1.5.5.1</t>
  </si>
  <si>
    <t>Fornecimento e assentamento de perfil de protecção de esquinas em aço inoxidável tipo "SCHLUTER" Ref. ECK-K ou equivalente, incluindo peças e/ou outros elementos de fixação, cortes, remates e juntas, bem como todos os restantes acessórios e trabalhos necessários a um bom acabamento.
De acordo com indicações do fabricante/fornecedor e elementos de projecto.</t>
  </si>
  <si>
    <t>I.1.5.5.2</t>
  </si>
  <si>
    <t>Fornecimento e assentamento de perfil de transição de pavimento tipo "JOINTEC" Decor Ref. DC3I 70 ou equivalente em aço inox natural, incluindo peças e/ou outros elementos de fixação, cortes, remates e juntas, bem como todos os restantes acessórios e trabalhos necessários a um bom acabamento.
De acordo com indicações do fabricante/fornecedor e elementos de projecto.</t>
  </si>
  <si>
    <t>I.1.5.5.3</t>
  </si>
  <si>
    <t>I.1.5.5.4</t>
  </si>
  <si>
    <t xml:space="preserve">Fornecimento e assentamento de "Degrau" em chapa de aço quinada com 5mm de espessura metalizado e pintado, gousset em chapa de aço com 5mm de espessura metalizado e pintado, bucha M8, banda neoprene alta densidadecom 3mm espessura, incluindo peças e/ou outros elementos de fixação, cortes, remates e juntas, bem como todos os restantes acessórios e trabalhos necessários a um bom acabamento.
De acordo com indicações do fabricante/fornecedor e elementos de projecto e do seguinte tipo: </t>
  </si>
  <si>
    <t>I.1.5.5.4.1</t>
  </si>
  <si>
    <t>I.1.5.5.4.2</t>
  </si>
  <si>
    <t>I.1.5.5.5</t>
  </si>
  <si>
    <t xml:space="preserve">Fornecimento e assentamento de "Escadas" com degrau em chapa de aço quinada com 5mm de espessura metalizado e pintado, gousset em chapa de aço com 5mm de espessura metalizado e pintado, perfil em "L", estrutura em perfis RHS (50x50x3)mm, barra em aço soldada a tubo de RHS,  bucha M8, banda neoprene alta densidadecom 3mm espessura, incluindo peças e/ou outros elementos de fixação, cortes, remates e juntas, bem como todos os restantes acessórios e trabalhos necessários a um bom acabamento.
De acordo com indicações do fabricante/fornecedor e elementos de projecto e do seguinte tipo: </t>
  </si>
  <si>
    <t>I.1.5.5.5.1</t>
  </si>
  <si>
    <t>I.1.5.5.6</t>
  </si>
  <si>
    <t>I.1.5.5.7</t>
  </si>
  <si>
    <t>Fornecimento e assentamento de capeamento de murete na "Entrada" em painel de chapa de alumínio tipo "ALUCOBOND" ou equivalente com 4mm espessura, incluindo base em lamelado com 15mm e 26mm espessura, perfil metálico para Led, reboco, peças e/ou outros elementos de fixação, cortes, remates e juntas, bem como todos os restantes acessórios e trabalhos necessários a um bom acabamento.
De acordo com indicações do fabricante/fornecedor e elementos de projecto.</t>
  </si>
  <si>
    <t>I.1.5.5.8</t>
  </si>
  <si>
    <t>Fornecimento e assentamento de elementos de serralharia em "Vãos", em chapa de alumínio com 2mm espessura acabamento lacado Ral 9006 cortes, incluindo peças e/ou elementos de fixação, cortes, remates e juntas, bem como todos os restantes acessórios e trabalhos necessários a um bom acabamento.
De acordo com indicações do fabricante/fornecedor, elementos de projecto e do seguinte tipo:</t>
  </si>
  <si>
    <t>I.1.5.5.8.1</t>
  </si>
  <si>
    <t>I.1.5.5.8.2</t>
  </si>
  <si>
    <t>I.1.5.5.8.3</t>
  </si>
  <si>
    <t>I.1.5.5.9</t>
  </si>
  <si>
    <t>Fornecimento e assentamento de elementos de serralharia em "Vãos", em chapa de alumínio do sistema da fachada  acabamento lacado Ral 9006, incluindo peças e/ou elementos de fixação, cortes, remates e juntas, bem como todos os restantes acessórios e trabalhos necessários a um bom acabamento.
De acordo com indicações do fabricante/fornecedor, elementos de projecto e do seguinte tipo:
(Nota: Dimensões a confirmar nos desenhos do Mapa de Vãos)</t>
  </si>
  <si>
    <t>I.1.5.5.9.1</t>
  </si>
  <si>
    <t>Peitoril exterior.</t>
  </si>
  <si>
    <t>I.1.5.5.10</t>
  </si>
  <si>
    <t>Fornecimento e assentamento de elementos de serralharia em "Vãos", em chapa de aço quinada acabamento lacado Ral 9006, incluindo peças e/ou elementos de fixação, cortes, remates e juntas, bem como todos os restantes acessórios e trabalhos necessários a um bom acabamento.
De acordo com indicações do fabricante/fornecedor, elementos de projecto e do seguinte tipo:</t>
  </si>
  <si>
    <t>I.1.5.5.10.1</t>
  </si>
  <si>
    <t>Soleira exterior com 5mm espessura.</t>
  </si>
  <si>
    <t>I.1.5.5.10.2</t>
  </si>
  <si>
    <t>Soleira interior com 3mm espessura.</t>
  </si>
  <si>
    <t>I.1.5.5.11</t>
  </si>
  <si>
    <t>Fornecimento e assentamento de elementos de serralharia em "Vãos", em chapa quinada de alumínio acabamento lacado Ral 9006, incluindo peças e/ou elementos de fixação, cortes, remates e juntas, bem como todos os restantes acessórios e trabalhos necessários a um bom acabamento.
De acordo com indicações do fabricante/fornecedor, elementos de projecto e do seguinte tipo:</t>
  </si>
  <si>
    <t>I.1.5.5.11.1</t>
  </si>
  <si>
    <t>Peitoril com peças de (210x15)mm e 1.2mm espessura.</t>
  </si>
  <si>
    <t>I.1.5.5.11.2</t>
  </si>
  <si>
    <t>Ombreiras com peças de (200x15)mm e 1.2mm espessura.</t>
  </si>
  <si>
    <t>I.1.5.5.11.3</t>
  </si>
  <si>
    <t>Verga  com peças de (210x15)mm e 1.2mm espessura.</t>
  </si>
  <si>
    <t>I.1.5.5.11.4</t>
  </si>
  <si>
    <t>Aro periférico (verga e ombreira) com  2mm espessura.</t>
  </si>
  <si>
    <r>
      <t xml:space="preserve">GU-05 </t>
    </r>
    <r>
      <rPr>
        <sz val="10"/>
        <rFont val="Arial"/>
        <family val="2"/>
      </rPr>
      <t>com 1090mm de altura.</t>
    </r>
  </si>
  <si>
    <r>
      <t xml:space="preserve">GU-06 </t>
    </r>
    <r>
      <rPr>
        <sz val="10"/>
        <rFont val="Arial"/>
        <family val="2"/>
      </rPr>
      <t>com 1020mm de altura.</t>
    </r>
  </si>
  <si>
    <r>
      <t xml:space="preserve">GU-07a </t>
    </r>
    <r>
      <rPr>
        <sz val="10"/>
        <rFont val="Arial"/>
        <family val="2"/>
      </rPr>
      <t>com 690mm de altura.</t>
    </r>
  </si>
  <si>
    <r>
      <t xml:space="preserve">GU-07b </t>
    </r>
    <r>
      <rPr>
        <sz val="10"/>
        <rFont val="Arial"/>
        <family val="2"/>
      </rPr>
      <t>com 690mm de altura.</t>
    </r>
  </si>
  <si>
    <r>
      <t xml:space="preserve">GU-07c </t>
    </r>
    <r>
      <rPr>
        <sz val="10"/>
        <rFont val="Arial"/>
        <family val="2"/>
      </rPr>
      <t>com 690mm de altura.</t>
    </r>
  </si>
  <si>
    <r>
      <t xml:space="preserve">GU-08 </t>
    </r>
    <r>
      <rPr>
        <sz val="10"/>
        <rFont val="Arial"/>
        <family val="2"/>
      </rPr>
      <t>com 970mm de altura.</t>
    </r>
  </si>
  <si>
    <r>
      <t xml:space="preserve">GU-09a </t>
    </r>
    <r>
      <rPr>
        <sz val="10"/>
        <rFont val="Arial"/>
        <family val="2"/>
      </rPr>
      <t>com 980mm de altura máxima.</t>
    </r>
  </si>
  <si>
    <r>
      <t xml:space="preserve">GU-09b </t>
    </r>
    <r>
      <rPr>
        <sz val="10"/>
        <rFont val="Arial"/>
        <family val="2"/>
      </rPr>
      <t>com 540mm de altura.</t>
    </r>
  </si>
  <si>
    <r>
      <t xml:space="preserve">GU-10 </t>
    </r>
    <r>
      <rPr>
        <sz val="10"/>
        <rFont val="Arial"/>
        <family val="2"/>
      </rPr>
      <t>com 1070mm de altura.</t>
    </r>
  </si>
  <si>
    <r>
      <t xml:space="preserve">GU-11 </t>
    </r>
    <r>
      <rPr>
        <sz val="10"/>
        <rFont val="Arial"/>
        <family val="2"/>
      </rPr>
      <t>com 1000mm de altura.</t>
    </r>
  </si>
  <si>
    <r>
      <t xml:space="preserve">GU-12 </t>
    </r>
    <r>
      <rPr>
        <sz val="10"/>
        <rFont val="Arial"/>
        <family val="2"/>
      </rPr>
      <t>com 1000mm de altura.</t>
    </r>
  </si>
  <si>
    <r>
      <t xml:space="preserve">GU-13 </t>
    </r>
    <r>
      <rPr>
        <sz val="10"/>
        <rFont val="Arial"/>
        <family val="2"/>
      </rPr>
      <t>com 1000mm de altura.</t>
    </r>
  </si>
  <si>
    <r>
      <t xml:space="preserve">GU-01
</t>
    </r>
    <r>
      <rPr>
        <sz val="10"/>
        <rFont val="Arial"/>
        <family val="2"/>
      </rPr>
      <t>(medição em projecção horizontal)</t>
    </r>
  </si>
  <si>
    <r>
      <t xml:space="preserve">GU-04 </t>
    </r>
    <r>
      <rPr>
        <sz val="10"/>
        <rFont val="Arial"/>
        <family val="2"/>
      </rPr>
      <t>com 600mm</t>
    </r>
  </si>
  <si>
    <r>
      <t xml:space="preserve">VE-04 </t>
    </r>
    <r>
      <rPr>
        <sz val="10"/>
        <rFont val="Arial"/>
        <family val="2"/>
      </rPr>
      <t>(0.70x0.70)m</t>
    </r>
  </si>
  <si>
    <r>
      <t xml:space="preserve">Fornecimento e assentamento de "Degrau"  com (1.40x0.62)m em chapa de aço quinada com 5mm de espessura metalizado e pintado com 4 abas laterais metalizado e pintado, gousset em chapa de aço com 5mm de espessura metalizado e pintado, chapa de aço pontual soldada a gousset com 5mm espessura, bucha M8, banda neoprene alta densidadecom 3mm espessura, incluindo revestimento em tapete tipo "MAGNUM"  Ref. MG-6060 ou equivalente, peças e/ou outros elementos de fixação, cortes, remates e juntas, bem como todos os restantes acessórios e trabalhos necessários a um bom acabamento.
De acordo com indicações do fabricante/fornecedor e elementos de projecto. </t>
    </r>
    <r>
      <rPr>
        <b/>
        <sz val="10"/>
        <rFont val="Arial"/>
        <family val="2"/>
      </rPr>
      <t>DG-04</t>
    </r>
  </si>
  <si>
    <r>
      <t>DG-01</t>
    </r>
    <r>
      <rPr>
        <sz val="10"/>
        <rFont val="Arial"/>
        <family val="2"/>
      </rPr>
      <t xml:space="preserve"> (1.06x0.25)m</t>
    </r>
  </si>
  <si>
    <r>
      <t>DG-02</t>
    </r>
    <r>
      <rPr>
        <sz val="10"/>
        <rFont val="Arial"/>
        <family val="2"/>
      </rPr>
      <t xml:space="preserve"> (1.38x0.25)m</t>
    </r>
  </si>
  <si>
    <r>
      <t>DG-03</t>
    </r>
    <r>
      <rPr>
        <sz val="10"/>
        <rFont val="Arial"/>
        <family val="2"/>
      </rPr>
      <t xml:space="preserve"> (1.46x0.76)m
com 3 degraus</t>
    </r>
  </si>
  <si>
    <r>
      <t>GV-03</t>
    </r>
    <r>
      <rPr>
        <sz val="10"/>
        <rFont val="Arial"/>
        <family val="2"/>
      </rPr>
      <t xml:space="preserve"> verga e ombreira com 11cm de largura.</t>
    </r>
  </si>
  <si>
    <r>
      <t>GV-03</t>
    </r>
    <r>
      <rPr>
        <sz val="10"/>
        <rFont val="Arial"/>
        <family val="2"/>
      </rPr>
      <t xml:space="preserve"> peitoril com 28cm de largura.</t>
    </r>
  </si>
  <si>
    <r>
      <t>GV-02</t>
    </r>
    <r>
      <rPr>
        <sz val="10"/>
        <rFont val="Arial"/>
        <family val="2"/>
      </rPr>
      <t xml:space="preserve"> moldura com 11cm de largura.</t>
    </r>
  </si>
  <si>
    <t>I.1.6</t>
  </si>
  <si>
    <t>REVESTIMENTO  DE PAVIMENTOS</t>
  </si>
  <si>
    <t>I.1.6.1</t>
  </si>
  <si>
    <t>Argamassas de Enchimentos</t>
  </si>
  <si>
    <t>I.1.6.1.1</t>
  </si>
  <si>
    <t>Fornecimento e execução de enchimentos com betão da Classe C16/20 D10 em pavimentos interiores/exteriores com espessura adequada às cotas de projecto, incluindo cortes, remates e juntas, bem como todos os acessórios e trabalhos necessários a um bom acabamento.
De acordo com indicações do fabricante/fornecedor e elementos de projecto.</t>
  </si>
  <si>
    <t>I.1.6.2</t>
  </si>
  <si>
    <t>Pavimentos Pétreos</t>
  </si>
  <si>
    <t>I.1.6.2.1</t>
  </si>
  <si>
    <t>I.1.6.2.2</t>
  </si>
  <si>
    <t>I.1.6.2.3</t>
  </si>
  <si>
    <t>I.1.6.2.4</t>
  </si>
  <si>
    <t>I.1.6.2.5</t>
  </si>
  <si>
    <t>I.1.6.2.6</t>
  </si>
  <si>
    <t>I.1.6.3</t>
  </si>
  <si>
    <t>Pavimentos Cerâmicos</t>
  </si>
  <si>
    <t>I.1.6.3.1</t>
  </si>
  <si>
    <t>I.1.6.4</t>
  </si>
  <si>
    <t>Pavimentos Madeira</t>
  </si>
  <si>
    <t>I.1.6.4.1</t>
  </si>
  <si>
    <t>I.1.6.5</t>
  </si>
  <si>
    <t>Pavimentos Diversos</t>
  </si>
  <si>
    <t>I.1.6.5.1</t>
  </si>
  <si>
    <t>Fornecimento e execução de pavimento interiores contínuos  tipo "SIKA" ou equivalente  composto por primário acrílico tipo Sika Level-01 Primer ou equivalente,  acabamento argamassa cimentícia auto-alisante tipo Sikafloor 310 Rapid Level ou equivalente, nas demãos necessárias de forma a garantir um bom acabamento incluindo execução de rodapé com 50mm de altura, bem como todos os restantes acessórios e trabalhos necessários a um bom acabamento.
De acordo com indicações do fabricante/fornecedor e elementos de projecto.</t>
  </si>
  <si>
    <t>I.1.6.5.2</t>
  </si>
  <si>
    <t>I.1.6.5.3</t>
  </si>
  <si>
    <t>I.1.6.5.4</t>
  </si>
  <si>
    <t>I.1.6.5.5</t>
  </si>
  <si>
    <t>I.1.6.5.6</t>
  </si>
  <si>
    <t>I.1.6.5.7</t>
  </si>
  <si>
    <t>I.1.6.5.8</t>
  </si>
  <si>
    <t>I.1.6.5.9</t>
  </si>
  <si>
    <t>I.1.6.5.10</t>
  </si>
  <si>
    <t>I.1.6.5.11</t>
  </si>
  <si>
    <t>I.1.6.5.12</t>
  </si>
  <si>
    <t>Fornecimento e assentamento de Pavimento em gradil prensado tipo "RELESA" ou equivalente em aço galvanizado composto por grelha barra/barra com 2mm espessura formando quadrícula de (20x20)mm acabamento pintado cor a indicar em obra, incluindo cantoneiras de abas iguas com (50x50x10)mm e cantoneira (30x30x3.5)mm, peça de fixação em com 2mm espessura, peças e/ou outros elementos com dimensões especificas, cortes, remates, bem como todos os restantes acessórios e trabalhos necessários a um bom acabamento.
De acordo com indicações do fabricante/fornecedor e elementos de projecto e do seguinte tipo:</t>
  </si>
  <si>
    <t>I.1.6.5.12.1</t>
  </si>
  <si>
    <t>I.1.6.5.12.2</t>
  </si>
  <si>
    <t>I.1.6.5.12.3</t>
  </si>
  <si>
    <t>I.1.6.5.12.4</t>
  </si>
  <si>
    <t>I.1.6.5.13</t>
  </si>
  <si>
    <r>
      <t xml:space="preserve">Fornecimento e assentamento de pavimento exterior  em Pedra Calçado de Vidraço (70x79)mm  com 20mm espessura na cor Branco assente com argamassa de assentamento ou cimento cola incluindo abertura de caixa, camada de areia e cimento ao traço 1:6,  cortes, remates e juntas, bem como todos os restantes acessórios e trabalhos necessários a um bom acabamento.
De acordo com indicações do fabricante/fornecedor e elementos de projecto. </t>
    </r>
    <r>
      <rPr>
        <b/>
        <sz val="10"/>
        <rFont val="Arial"/>
        <family val="2"/>
      </rPr>
      <t>PV8</t>
    </r>
  </si>
  <si>
    <r>
      <t xml:space="preserve">Fornecimento e assentamento de pavimento exterior "Lancil" em Pedra Lioz Bujardado com (1200x400x200)mm  assente com argamassa de assentamento ou cimento cola incluindo abertura de caixa, camada de areia e cimento ao traço 1:6,  cortes, remates e juntas, bem como todos os restantes acessórios e trabalhos necessários a um bom acabamento.
De acordo com indicações do fabricante/fornecedor e elementos de projecto. </t>
    </r>
    <r>
      <rPr>
        <b/>
        <sz val="10"/>
        <rFont val="Arial"/>
        <family val="2"/>
      </rPr>
      <t>PV9</t>
    </r>
  </si>
  <si>
    <r>
      <t>Fornecimento e execução de pavimento interiores contínuos  tipo "SIKA" ou equivalente  composto por primário acrílico tipo Level-01 Primer ou equivalente, autonivelante cimentício com 5mm espessura tipo Sikafloor Level 50 ou equivalente, pintura epoxi tipo Sikafloor 2540W ou equivalente com primário tipo Sikafloor 155WN ou equivalente, nas demãos necessárias de forma a garantir um bom acabamento incluindo execução de rodapé com 100mm de altura, bem como todos os restantes acessórios e trabalhos necessários a um bom acabamento.
De acordo com indicações do fabricante/fornecedor e elementos de projecto.</t>
    </r>
    <r>
      <rPr>
        <b/>
        <sz val="10"/>
        <rFont val="Arial"/>
        <family val="2"/>
      </rPr>
      <t>PV1B</t>
    </r>
  </si>
  <si>
    <r>
      <t>Fornecimento e execução de pavimento interiores contínuos  tipo "SIKA" ou equivalente  composto por primário tipo Sikafloor 155WN ou equivalente, pintura epoxi tipo Sikafloor 2540W ou equivalente  nas demãos necessárias de forma a garantir um bom acabamento incluindo execução de rodapé com 100mm de altura, bem como todos os restantes acessórios e trabalhos necessários a um bom acabamento.
De acordo com indicações do fabricante/fornecedor e elementos de projecto.</t>
    </r>
    <r>
      <rPr>
        <b/>
        <sz val="10"/>
        <rFont val="Arial"/>
        <family val="2"/>
      </rPr>
      <t>PV1B</t>
    </r>
  </si>
  <si>
    <r>
      <t xml:space="preserve">Fornecimento e execução de pavimento interiores contínuos  tipo "SIKA" ou equivalente com microargamassa impermeabilizante tipo Sikatop seal 107 ou equivalente, nas demãos necessárias de forma a garantir um bom acabamento incluindo limpeza das superfícies (onde indicado) todos os restantes acessórios e trabalhos necessários a um bom acabamento.
De acordo com indicações do fabricante/fornecedor e elementos de projecto. </t>
    </r>
    <r>
      <rPr>
        <b/>
        <sz val="10"/>
        <rFont val="Arial"/>
        <family val="2"/>
      </rPr>
      <t>PV1D</t>
    </r>
  </si>
  <si>
    <r>
      <t>Fornecimento e execução de pavimento interiores contínuos  tipo "SIKA" ou equivalente  composto por primário epoxi tipo Sikafloor 150 ou equivalente,  pintura epoxi tipo Sikafloor 264 ou equivalente, nas demãos necessárias de forma a garantir um bom acabamento incluindo execução de rodapé com 100mm de altura, bem como todos os restantes acessórios e trabalhos necessários a um bom acabamento.
De acordo com indicações do fabricante/fornecedor e elementos de projecto.</t>
    </r>
    <r>
      <rPr>
        <b/>
        <sz val="10"/>
        <rFont val="Arial"/>
        <family val="2"/>
      </rPr>
      <t>PV1C</t>
    </r>
  </si>
  <si>
    <r>
      <t xml:space="preserve">Fornecimento e assentamento de tapete  Matador com 20mm de espessura, incluindo abertura de caixa, respectiva regularização e impermeabilização da base, perfil de remate do pavimento em cantoneira de aço inox com (20x20x2)mm, bem como peças e/ou elementos de fixação, fita adesiva, cortes, remates e todos os restantes acessórios e trabalhos necessários a um bom acabamento.
De acordo com indicações do fabricante/fornecedor e elementos de projecto. </t>
    </r>
    <r>
      <rPr>
        <b/>
        <sz val="10"/>
        <rFont val="Arial"/>
        <family val="2"/>
      </rPr>
      <t>PV7</t>
    </r>
  </si>
  <si>
    <r>
      <t xml:space="preserve">Fornecimento e assentamento de pavimento interior em alcatifa de lã tipo "TRICANA" Ref. Tivoli 20213  ou equivalente, mosaicos (50x50)cm, incluindo colas unilaterais de base aquosa e prévia selagem e/ou nivelamento com massas de regularização, cortes, remates e juntas, bem como todos os restantes acessórios e trabalhos necessários a um bom acabamento.
De acordo com indicações do fabricante/fornecedor e elementos de projecto. </t>
    </r>
    <r>
      <rPr>
        <b/>
        <sz val="10"/>
        <rFont val="Arial"/>
        <family val="2"/>
      </rPr>
      <t>PV2</t>
    </r>
  </si>
  <si>
    <r>
      <t xml:space="preserve">Fornecimento e assentamento de "Lajetas de Betão" pré-moldado tipo "SOPLACAS" ou equivalente com (600x400x50)mm na cor Areia, incluindo  pedestais com inclinação ajustável tipo "BUZON" série DPH ou equivalente, peças e/ou elementos de fixação, cortes e remates, bem como todos os restantes acessórios e trabalhos necessários a um bom acabamento.
De acordo com indicações do fabricante/fornecedor e elementos de projecto. </t>
    </r>
    <r>
      <rPr>
        <b/>
        <sz val="10"/>
        <rFont val="Arial"/>
        <family val="2"/>
      </rPr>
      <t>PV6A</t>
    </r>
  </si>
  <si>
    <r>
      <t xml:space="preserve">Fornecimento e assentamento de "Lajetas de Betão" pré-moldado tipo "SOPLACAS" ou equivalente com (600x400x50)mm na cor Areia, incluindo  peças e/ou elementos de fixação, cortes e remates, bem como todos os restantes acessórios e trabalhos necessários a um bom acabamento.
De acordo com indicações do fabricante/fornecedor e elementos de projecto. </t>
    </r>
    <r>
      <rPr>
        <b/>
        <sz val="10"/>
        <rFont val="Arial"/>
        <family val="2"/>
      </rPr>
      <t>PV6A</t>
    </r>
  </si>
  <si>
    <r>
      <t>GR-01</t>
    </r>
    <r>
      <rPr>
        <sz val="10"/>
        <rFont val="Arial"/>
        <family val="2"/>
      </rPr>
      <t xml:space="preserve"> (0.60x0.60)m</t>
    </r>
  </si>
  <si>
    <r>
      <t>GR-02</t>
    </r>
    <r>
      <rPr>
        <sz val="10"/>
        <rFont val="Arial"/>
        <family val="2"/>
      </rPr>
      <t xml:space="preserve"> (0.60x0.60)m</t>
    </r>
  </si>
  <si>
    <r>
      <t>GR-03</t>
    </r>
    <r>
      <rPr>
        <sz val="10"/>
        <rFont val="Arial"/>
        <family val="2"/>
      </rPr>
      <t xml:space="preserve"> (0.60x0.60)m</t>
    </r>
  </si>
  <si>
    <r>
      <t>GR-04</t>
    </r>
    <r>
      <rPr>
        <sz val="10"/>
        <rFont val="Arial"/>
        <family val="2"/>
      </rPr>
      <t xml:space="preserve"> (1.08x0.90)m</t>
    </r>
  </si>
  <si>
    <r>
      <t xml:space="preserve">Limpeza, beneficiação e reparação de pavimentos interiores existentes substituição de elementos fissurados não passíveis de reabilitação ou reparação incluindo todos os trabalhos preparatórios, reparação como, quando e onde indicado pelo projectista, bem como todos os restantes acessórios e trabalhos necessários a um bom acabamento.
De acordo com indicações do fabricante/fornecedor e elementos de projecto. </t>
    </r>
    <r>
      <rPr>
        <b/>
        <sz val="10"/>
        <rFont val="Arial"/>
        <family val="2"/>
      </rPr>
      <t>PV3A</t>
    </r>
  </si>
  <si>
    <t>I.1.7</t>
  </si>
  <si>
    <t>REVESTIMENTO  DE PAREDES</t>
  </si>
  <si>
    <t>I.1.7.1</t>
  </si>
  <si>
    <t>Argamassas</t>
  </si>
  <si>
    <t>I.1.7.1.1</t>
  </si>
  <si>
    <t>I.1.7.1.2</t>
  </si>
  <si>
    <t>I.1.7.1.3</t>
  </si>
  <si>
    <t>I.1.7.1.4</t>
  </si>
  <si>
    <t>I.1.7.2</t>
  </si>
  <si>
    <t>Revestimentos Cerâmicos</t>
  </si>
  <si>
    <t>I.1.7.2.1</t>
  </si>
  <si>
    <t>I.1.7.2.2</t>
  </si>
  <si>
    <t>I.1.7.3</t>
  </si>
  <si>
    <t>Revestimentos de Madeira</t>
  </si>
  <si>
    <t>I.1.7.3.1</t>
  </si>
  <si>
    <t>I.1.7.3.2</t>
  </si>
  <si>
    <t>I.1.7.3.3</t>
  </si>
  <si>
    <t>I.1.7.4</t>
  </si>
  <si>
    <t>Revestimentos Diversos</t>
  </si>
  <si>
    <t>I.1.7.4.1</t>
  </si>
  <si>
    <t>Fornecimento e execução de revestimento de parede tipo "SIKA" ou equivalente com microargamassa impermeabilizante tipo Sikatop seal 107 ou equivalente, nas demãos necessárias de forma a garantir um bom acabamento incluindo limpeza das superfícies (onde indicado) todos os restantes acessórios e trabalhos necessários a um bom acabamento.
De acordo com indicações do fabricante/fornecedor e elementos de projecto.  
(Nota: incluindo limpeza das superfícies onde indicado)</t>
  </si>
  <si>
    <t>I.1.7.4.2</t>
  </si>
  <si>
    <t>Fornecimento e execução de revestimento de paredes interiores na  "Sala de P.T." constituido por: painel de lã mineral tipo "KNAUF" Ultracoustic ou equivalente de 90mm a 100mm espessura, montantes de suporte do gesso com 90mm espessura, duas placas gesso cartonado tipo "KNAUF"  ou equivalente com 12.5mm de espessura cada, incluindo peças de fixação, tratamento de juntas, barramento e aplicação do primário, cortes, remates e juntas, bem como todos os restantes acessórios e trabalhos necessários a um bom acabamento.
De acordo com indicações do fabricante/fornecedor e elementos de projecto.</t>
  </si>
  <si>
    <t>I.1.7.4.3</t>
  </si>
  <si>
    <t>I.1.7.4.4</t>
  </si>
  <si>
    <t>I.1.7.4.5</t>
  </si>
  <si>
    <t>I.1.7.4.6</t>
  </si>
  <si>
    <t>I.1.7.4.7</t>
  </si>
  <si>
    <t>I.1.7.4.8</t>
  </si>
  <si>
    <t>I.1.7.4.9</t>
  </si>
  <si>
    <t xml:space="preserve">Fornecimento e assentamento de revestimento de paredes interiores em chapa de alumínio incluindo peças e/ou elementos de fixação, cortes, remates e juntas, bem como todos os restantes acessórios e trabalhos necessários a um bom acabamento.
De acordo com indicações do fabricante/fornecedor e elementos de projecto. </t>
  </si>
  <si>
    <t>I.1.7.4.10</t>
  </si>
  <si>
    <t>I.1.7.4.11</t>
  </si>
  <si>
    <t>Fornecimento e execução de "Fecho superior/lateral de Vãos Exteriores" constituida por duas placas de cimento tipo "KNAUF" Aquapanel Outdoor ou equivalente com 12.5mm de espessura, isolamento térmico em placas semi-rigidas de lã mineral com 30mm de espesssura e 40mm de espessura, lâmina impermeável tipo "WATER BARRIER" ou equivalente, placa de cimento tipo "KNAUF" Aquapanel Outdoor ou equivalente com 12.5mm de espessura, incluindo tubo estrutural RHS metalizado (70x40x3)mm fixo á laje, canais e montantes de chapa galvanizada de aço 75 tipo "KNAUF" ou equivalente, peças de fixação, cortes, remates e juntas, bem como todos os restantes acessórios e trabalhos necessários a um bom acabamento.
De acordo com indicações do fabricante/fornecedor e elementos de projecto.</t>
  </si>
  <si>
    <t>I.1.7.5</t>
  </si>
  <si>
    <t>Rodapés</t>
  </si>
  <si>
    <t>I.1.7.5.1</t>
  </si>
  <si>
    <t>I.1.7.5.2</t>
  </si>
  <si>
    <t xml:space="preserve">Fornecimento e assentamento de rodapés em paredes interiores em pedra reconstituída tipo "AMOP" Mono K Ref. MDJ4020115 Distintus Pedras Salgadas acetinado ou equivalente, com (900x90)mm de dimensão e 35mm de espessura, com acabamento acetinado com arestas chanfradas, assente com argamassa de assentamento ou cimento cola, incluindo cortes, remates e juntas, bem como todos os acessórios e trabalhos necessários a um bom acabamento.
De acordo com indicações do fabricante/fornecedor e elementos de projecto. </t>
  </si>
  <si>
    <t>I.1.7.5.3</t>
  </si>
  <si>
    <t>Fornecimento e assentamento de rodapé em paredes interiores tipo "GOSIMAT" ou equivalente, composto por rodapé em compósito de madeira e plástico Ref. 42.0301.004 WPC ou equivalente com (100x14)mm, acabamento lacado a branco, e rodapé em alumínio Ref. 42.0101.008 ou equivalente, incluindo sistema de fixação, colas, cortes, remates e juntas, bem como todos os restantes acessórios e trabalhos necessários a um bom acabamento.
De acordo com indicações do fabricante/fornecedor e elementos de projecto.</t>
  </si>
  <si>
    <t>I.1.7.5.4</t>
  </si>
  <si>
    <t>Fornecimento e assentamento de rodapé em paredes interiores em compósito de madeira e plástico tipo "GOSIMAT" Ref. 42.0301.004 WPC ou equivalente com (100x14)mm, acabamento lacado a branco, assente à cola, incluindo cortes, remates e juntas, bem como todos os restantes acessórios e trabalhos necessários a um bom acabamento.
De acordo com indicações do fabricante/fornecedor e elementos de projecto.</t>
  </si>
  <si>
    <t>I.1.7.5.5</t>
  </si>
  <si>
    <t xml:space="preserve">Fornecimento e assentamento de rodapés em paredes interiores em chapa de aço metalizada e pintada com 3mm de espessura incluindo peças e/ou outros elementos de remate com dimensões especificas, cortes, remates e juntas, bem como todos os restantes acessórios e trabalhos necessários a um bom acabamento.
De acordo com indicações do fabricante/fornecedor e elementos de projecto. </t>
  </si>
  <si>
    <t>I.1.7.5.6</t>
  </si>
  <si>
    <t>Fornecimento e assentamento de rodapés em paredes interiores em perfil L com 16mm de espessura,  incluindo peças e/ou elementos de fixação, peças e/ou outros elementos de remate com dimensões especificas, cortes, e juntas, bem como todos os restantes acessórios e trabalhos necessários a um bom acabamento.
De acordo com indicações do fabricante/fornecedor e elementos de projecto.</t>
  </si>
  <si>
    <t>I.1.7.5.7</t>
  </si>
  <si>
    <t>Fornecimento e assentamento de rodapés em paredes interiores em MDF hidrófugo com 12mm de espessura revestido com painel compósito de alumínio tipo "ALUCOBOND" ou equivalente com acabamento anodizado CO/EV1, incluindo estrutura de fixação e suporte, peças e/ou outros elementos de remate com dimensões especificas, cortes, e juntas, bem como todos os restantes acessórios e trabalhos necessários a um bom acabamento.
De acordo com indicações do fabricante/fornecedor e elementos de projecto.</t>
  </si>
  <si>
    <r>
      <t xml:space="preserve">Fornecimento e execução de salpico, emboço e reboco em paredes interiores pronto a receber acabamento final, incluindo execução de alheta de remate onde indicado, perfis de remate, bem como todos os restantes acessórios e trabalhos necessários a um bom acabamento.
De acordo com indicações do fabricante/fornecedor e elementos de projecto. </t>
    </r>
    <r>
      <rPr>
        <b/>
        <sz val="10"/>
        <rFont val="Arial"/>
        <family val="2"/>
      </rPr>
      <t>PR1B</t>
    </r>
    <r>
      <rPr>
        <sz val="10"/>
        <rFont val="Arial"/>
        <family val="2"/>
      </rPr>
      <t xml:space="preserve">
(Nota: Nas superfícies existentes considerar sempre abertura de fissuras e picagem da superfície sempre que necessário)
(Nota: Considerar armadura em fibra de vidro no reboco  entre o plano horizontal com o vertical em áreas de impermeabilizações, sob capeamentos, atrás de rufos de impermeabilização, na transição entre betão e alvenaria, paredes existentes e paredes novas)</t>
    </r>
  </si>
  <si>
    <r>
      <t xml:space="preserve">Fornecimento e execução de salpico, emboço e reboco hidrófugo em paredes interiores pronto a receber acabamento final de pinturas, incluindo execução de alheta de remate onde indicado, perfis de remate, bem como todos os restantes acessórios e trabalhos necessários a um bom acabamento.
De acordo com indicações do fabricante/fornecedor e elementos de projecto. </t>
    </r>
    <r>
      <rPr>
        <b/>
        <sz val="10"/>
        <rFont val="Arial"/>
        <family val="2"/>
      </rPr>
      <t>PR1A</t>
    </r>
    <r>
      <rPr>
        <sz val="10"/>
        <rFont val="Arial"/>
        <family val="2"/>
      </rPr>
      <t xml:space="preserve">
(Nota: Nas superfícies existentes considerar sempre abertura de fissuras e picagem da superfície sempre que necessário)
(Nota: Considerar armadura em fibra de vidro no reboco  entre o plano horizontal com o vertical em áreas de impermeabilizações, sob capeamentos, atrás de rufos de impermeabilização, na transição entre betão e alvenaria, paredes existentes e paredes novas)</t>
    </r>
  </si>
  <si>
    <r>
      <t xml:space="preserve">Fornecimento e execução de esboço e estuque projectado em paredes interiores  pronto a receber acabamentos de pinturas incluindo alhetas onde indicado, perfis de reforço e de remate, bem como todos os restantes acessórios e trabalhos necessários a um bom acabamento.
De acordo com indicações do fabricante/fornecedor e elementos de projecto. </t>
    </r>
    <r>
      <rPr>
        <b/>
        <sz val="10"/>
        <rFont val="Arial"/>
        <family val="2"/>
      </rPr>
      <t>PR2</t>
    </r>
    <r>
      <rPr>
        <sz val="10"/>
        <rFont val="Arial"/>
        <family val="2"/>
      </rPr>
      <t xml:space="preserve">
(Nota: Nas superfícies existentes considerar sempre abertura de fissuras e picagem da superfície sempre que necessário)</t>
    </r>
  </si>
  <si>
    <r>
      <t>Fornecimento e execução de estuque barrado em paredes interiores pronto a receber acabamentos de pinturas incluindo alhetas onde indicado, perfis de reforço e de remate, bem como todos os restantes acessórios e trabalhos necessários a um bom acabamento.
De acordo com indicações do fabricante/fornecedor e elementos de projecto.</t>
    </r>
    <r>
      <rPr>
        <b/>
        <sz val="10"/>
        <rFont val="Arial"/>
        <family val="2"/>
      </rPr>
      <t>PR2</t>
    </r>
  </si>
  <si>
    <r>
      <t xml:space="preserve">Fornecimento e assentamento de revestimento de paredes interiores mosaico cerâmico tipo  "MARGRÊS" Ref. Concept White CT1 ou equivalente com (30x60)cm natural rectificado, assente com argamassa de assentamento, incluindo peças e/ou outros elementos de remate com dimensões especificas, cortes, remates e juntas, bem como todos os restantes acessórios e trabalhos necessários a um bom acabamento.
De acordo com indicações do fabricante/fornecedor e elementos de projecto. </t>
    </r>
    <r>
      <rPr>
        <b/>
        <sz val="10"/>
        <rFont val="Arial"/>
        <family val="2"/>
      </rPr>
      <t>PR4</t>
    </r>
  </si>
  <si>
    <r>
      <t xml:space="preserve">Fornecimento e assentamento de revestimento de paredes interiores mosaico cerâmico tipo "CINCA" Tecnico M10 ou equivalente com (97X297x7.5)mm assente com argamassa de assentamento, incluindo peças e/ou outros elementos de remate com dimensões especificas, cortes, remates e juntas, bem como todos os restantes acessórios e trabalhos necessários a um bom acabamento.
De acordo com indicações do fabricante/fornecedor e elementos de projecto. </t>
    </r>
    <r>
      <rPr>
        <b/>
        <sz val="10"/>
        <rFont val="Arial"/>
        <family val="2"/>
      </rPr>
      <t>PR5</t>
    </r>
  </si>
  <si>
    <r>
      <t xml:space="preserve">Fornecimento e assentamento de revestimento de paredes interiores nas "Portas dos Elevadores" em chapa de aço inox com 3mm espessura incluindo base em MDF com 16mm espessura, prumos de madeira (30x30)mm, peças e/ou elementos de fixação, cortes, remates e juntas, bem como todos os restantes acessórios e trabalhos necessários a um bom acabamento.
De acordo com indicações do fabricante/fornecedor e elementos de projecto. </t>
    </r>
    <r>
      <rPr>
        <b/>
        <sz val="10"/>
        <rFont val="Arial"/>
        <family val="2"/>
      </rPr>
      <t>PR6</t>
    </r>
  </si>
  <si>
    <r>
      <t xml:space="preserve">Fornecimento e assentamento de revestimento de paredes interiores nas "Portas dos Elevadores" em chapa de aço inox com 3mm espessura incluindo apoio em chapa de aço inox com (3x50)mm, peças e/ou elementos de fixação, cortes, remates e juntas, bem como todos os restantes acessórios e trabalhos necessários a um bom acabamento.
De acordo com indicações do fabricante/fornecedor e elementos de projecto. </t>
    </r>
    <r>
      <rPr>
        <b/>
        <sz val="10"/>
        <rFont val="Arial"/>
        <family val="2"/>
      </rPr>
      <t>PR6</t>
    </r>
  </si>
  <si>
    <r>
      <t xml:space="preserve">Fornecimento e assentamento de revestimento de paredes interiores em painel de chapa de alumínio tipo "ALUCOBOND" ou equivalente com 4mm espessura com sistema de colagem tipo "ALUCOBOND" ou equivalente, incluindo estrutura em engradado de madeira de pinho tratada contra fungos e insectos com (60x12)mm, isolamento acústico em lã mineral tipo "KNAUF" Ultracoustic Plus P ou equivalente com 12mm de espessura, colagem dos paíneis com cola  tipo "SIKA" Sikabond T2 ou equivalente, fita plástica preta, peças e/ou elementos de fixação, cortes, remates e juntas, bem como todos os restantes acessórios e trabalhos necessários a um bom acabamento.
De acordo com indicações do fabricante/fornecedor e elementos de projecto. </t>
    </r>
    <r>
      <rPr>
        <b/>
        <sz val="10"/>
        <rFont val="Arial"/>
        <family val="2"/>
      </rPr>
      <t>PR7</t>
    </r>
  </si>
  <si>
    <r>
      <t xml:space="preserve">Fornecimento e assentamento de revestimento de paredes interiores em painel de chapa de alumínio tipo "ALUCOBOND" ou equivalente com 4mm espessura com sistema de colagem tipo "ALUCOBOND" ou equivalente, incluindo estrutura em engradado de madeira de pinho tratada contra fungos e insectos com (56x34)mm, isolamento acústico em lã mineral tipo "KNAUF" Ultracoustic Plus P ou equivalente com 34mm de espessura, colagem dos paíneis com cola  tipo "SIKA" Sikabond T2 ou equivalente, fita plástica preta, peças e/ou elementos de fixação, cortes, remates e juntas, bem como todos os restantes acessórios e trabalhos necessários a um bom acabamento.
De acordo com indicações do fabricante/fornecedor e elementos de projecto. </t>
    </r>
    <r>
      <rPr>
        <b/>
        <sz val="10"/>
        <rFont val="Arial"/>
        <family val="2"/>
      </rPr>
      <t>PR7</t>
    </r>
  </si>
  <si>
    <r>
      <t xml:space="preserve">Fornecimento e assentamento de rodapés em paredes interiores em Pedra Ataíja Creme Noblesse  tipo "SOLANCIS" ou equivalente com peças de (1500x100)mm e 15mm espessura, assente com argamassa de assentamento ou cimento cola, incluindo perfil de remate com cantoneira em alumínio com (20x20x2)mm na cor natural, cortes, remates e juntas, bem como todos os acessórios e trabalhos necessários a um bom acabamento.
De acordo com indicações do fabricante/fornecedor e elementos de projecto. </t>
    </r>
    <r>
      <rPr>
        <b/>
        <sz val="10"/>
        <rFont val="Arial"/>
        <family val="2"/>
      </rPr>
      <t>PV3A/PV3B</t>
    </r>
  </si>
  <si>
    <t>I.1.8</t>
  </si>
  <si>
    <t>REVESTIMENTO  DE TECTOS</t>
  </si>
  <si>
    <t>I.1.8.1</t>
  </si>
  <si>
    <t>Tectos Falsos</t>
  </si>
  <si>
    <t>I.1.8.1.1</t>
  </si>
  <si>
    <t>I.1.8.1.2</t>
  </si>
  <si>
    <t>I.1.8.1.3</t>
  </si>
  <si>
    <t>I.1.8.1.4</t>
  </si>
  <si>
    <t>I.1.8.1.5</t>
  </si>
  <si>
    <t>I.1.8.1.6</t>
  </si>
  <si>
    <t>I.1.8.2</t>
  </si>
  <si>
    <t>Tectos Diversos</t>
  </si>
  <si>
    <t>I.1.8.2.1</t>
  </si>
  <si>
    <t>I.1.8.2.2</t>
  </si>
  <si>
    <t>I.1.8.2.3</t>
  </si>
  <si>
    <t>I.1.8.2.5</t>
  </si>
  <si>
    <r>
      <t xml:space="preserve">Fornecimento e execução de tecto falso interior em sistema contínuo de placas de gesso cartonado Standard da "KNAUF", formado por duas placas de 12.5mm de espessura, estrutura metálica em chapa galvanizada de suspensão, estrutura suplementar (onde necessário), placa de poliestireno extrudido XPS com 50mm de espessura, aberturas e sancas, tratamento de juntas, barramento, incluindo  alçapões (onde indicado), peças e/ou elementos de fixação, remates, cortes e juntas, bem como todos os restantes acessórios e trabalhos necessários a um bom acabamento.
De acordo com indicações do fabricante/fornecedor e elementos de projecto. </t>
    </r>
    <r>
      <rPr>
        <b/>
        <sz val="10"/>
        <rFont val="Arial"/>
        <family val="2"/>
      </rPr>
      <t>TT4</t>
    </r>
    <r>
      <rPr>
        <sz val="10"/>
        <rFont val="Arial"/>
        <family val="2"/>
      </rPr>
      <t xml:space="preserve">
(Nota: Medição na Projecção Horizontal)</t>
    </r>
  </si>
  <si>
    <r>
      <t xml:space="preserve">Fornecimento e execução de tecto falso interior em sistema contínuo de placas de gesso cartonado Hidrófugo da "KNAUF", formado por duas placas de 12.5mm de espessura, estrutura metálica em chapa galvanizada de suspensão, estrutura suplementar (onde necessário), placa de poliestireno extrudido XPS com 50mm de espessura, aberturas e sancas, tratamento de juntas, barramento, incluindo alçapões (onde indicado), peças e/ou elementos de fixação, remates, cortes e juntas, bem como todos os restantes acessórios e trabalhos necessários a um bom acabamento.
De acordo com indicações do fabricante/fornecedor e elementos de projecto. </t>
    </r>
    <r>
      <rPr>
        <b/>
        <sz val="10"/>
        <rFont val="Arial"/>
        <family val="2"/>
      </rPr>
      <t>TT5</t>
    </r>
    <r>
      <rPr>
        <sz val="10"/>
        <rFont val="Arial"/>
        <family val="2"/>
      </rPr>
      <t xml:space="preserve">
(Nota: Medição na Projecção Horizontal)</t>
    </r>
  </si>
  <si>
    <r>
      <t xml:space="preserve">Fornecimento e execução de tecto falso interior em sistema contínuo de placas de gesso cartonado Ignifugo tipo "KNAUF" ou equivalente, formado por duas placas de 12.5mm de espessura, estrutura metálica em chapa galvanizada de suspensão, isolamento com espessura conforme indicado em desenhos, placa de poliestireno extrudido XPS com 50mm de espessura, aberturas e sancas, tratamento de juntas, barramento, incluindo alçapões (onde indicado), peças e/ou elementos de fixação, remates, cortes e juntas, bem como todos os restantes acessórios e trabalhos necessários a um bom acabamento.
De acordo com indicações do fabricante/fornecedor e elementos de projecto. </t>
    </r>
    <r>
      <rPr>
        <b/>
        <sz val="10"/>
        <rFont val="Arial"/>
        <family val="2"/>
      </rPr>
      <t xml:space="preserve">TT6
</t>
    </r>
    <r>
      <rPr>
        <sz val="10"/>
        <rFont val="Arial"/>
        <family val="2"/>
      </rPr>
      <t>(Nota: Medição na Projecção Horizontal)</t>
    </r>
  </si>
  <si>
    <r>
      <t xml:space="preserve">Fornecimento e execução de tecto falso interior na "Sala de P.T." em sistema contínuo de placas de gesso cartonado Ignifugo tipo "KNAUF" ou equivalente, formado por duas placa de 12.5mm de espessura, estrutura metálica em chapa galvanizada de suspensão, suporte antivibratico, painel de lã mineral tipo "ISOVER" Tech Slab 3.0 G1 ou equivalente revestido com tecido em fibra de vidro com 40mm de espessura, vedante elástico, banda acústica, aberturas e sancas, tratamento de juntas, barramento e aplicação de primário, incluindo alçapões (onde indicado), peças e/ou elementos de fixação, remates, cortes e juntas, bem como todos os restantes acessórios e trabalhos necessários a um bom acabamento.
De acordo com indicações do fabricante/fornecedor e elementos de projecto. </t>
    </r>
    <r>
      <rPr>
        <b/>
        <sz val="10"/>
        <rFont val="Arial"/>
        <family val="2"/>
      </rPr>
      <t>TT6</t>
    </r>
  </si>
  <si>
    <r>
      <t xml:space="preserve">Fornecimento e execução de tecto falso exterior em sistema contínuo de placas de cimento tipo "KNAUF" Aquapanel ou equivalente, incluindo estrutura de fixação e suspensão, tratamento de juntas, barramento, peças e/ou elementos de remate, cortes e juntas, aberturas, bem como todos os restantes acessórios e trabalhos necessários a um bom acabamento. 
De acordo com indicações do fabricante/fornecedor, elementos de projecto. </t>
    </r>
    <r>
      <rPr>
        <b/>
        <sz val="10"/>
        <rFont val="Arial"/>
        <family val="2"/>
      </rPr>
      <t>TT7</t>
    </r>
  </si>
  <si>
    <r>
      <t xml:space="preserve">Fornecimento e execução de tecto falso exterior no "GGE's" em sistema contínuo de placas de cimento tipo "KNAUF" Aquapanel ou equivalente, formado por duas placas de 12.5mm de espessura, tela amortecedora LA-5 ou MAD4 ou equivalente, placa de lã de rocha 55 Kg/m³ com 50mm de espessura mínima, incluindo três placas de lã de rocha de 70Kg/m³ com 50mm de espessura, estrutura de fixação, suspensão anti-vibrático, tratamento de juntas, peças e/ou elementos de remate, cortes e juntas, aberturas, bem como todos os restantes acessórios e trabalhos necessários a um bom acabamento.
De acordo com indicações do fabricante/fornecedor, elementos de projecto. </t>
    </r>
    <r>
      <rPr>
        <b/>
        <sz val="10"/>
        <rFont val="Arial"/>
        <family val="2"/>
      </rPr>
      <t>TT7</t>
    </r>
  </si>
  <si>
    <r>
      <t>Fornecimento e execução de Sanca interior em gesso cartonado standard, formadas por duas placas de 12.5mm de espessura, placa de poliestireno extrudido XPS com 50mm de espessura, incluindo estrutura metálica em chapa galvanizada de suspensão, aberturas, tratamento de juntas, barramento, peças e/ou elementos de fixação, remates, cortes e juntas, bem como todos os restantes acessórios e trabalhos necessários a um bom acabamento.
De acordo com indicações do fabricante/fornecedor e elementos de projecto.</t>
    </r>
    <r>
      <rPr>
        <b/>
        <sz val="10"/>
        <rFont val="Arial"/>
        <family val="2"/>
      </rPr>
      <t>TT4</t>
    </r>
  </si>
  <si>
    <r>
      <t xml:space="preserve">Fornecimento e execução de tecto falso interior em lâminas de alumínio, tipo "HORÁCIO COSTA"  IO Cell Unitech L50xC50xA40mm ou equivalente com acabamento lacado à cor branco Ral a definir, incluindo estrutura de suspensão, pendurais, ferragens, peças e/ou elementos de remates, cortes e juntas, bem como todos os restantes acessórios e trabalhos necessários a um bom acabamento.
De acordo com indicações do fabricante/fornecedor, elementos de projecto. </t>
    </r>
    <r>
      <rPr>
        <b/>
        <sz val="10"/>
        <rFont val="Arial"/>
        <family val="2"/>
      </rPr>
      <t>TT3</t>
    </r>
  </si>
  <si>
    <r>
      <t xml:space="preserve">Limpeza e beneficiação de tectos exteriores existentes em chapa de alumínio, incluindo todos os trabalhos preparatórios, reparação como, quando e onde indicado pelo projectista, bem como todos os restantes acessórios e trabalhos necessários a um bom acabamento.
De acordo com elementos de projecto. </t>
    </r>
    <r>
      <rPr>
        <b/>
        <sz val="10"/>
        <rFont val="Arial"/>
        <family val="2"/>
      </rPr>
      <t>TT8</t>
    </r>
  </si>
  <si>
    <t>I.1.9</t>
  </si>
  <si>
    <t>PINTURAS</t>
  </si>
  <si>
    <t>I.1.9.1</t>
  </si>
  <si>
    <t>Pinturas de Pavimentos</t>
  </si>
  <si>
    <t>I.1.9.1.1</t>
  </si>
  <si>
    <t>I.1.9.1.1.1</t>
  </si>
  <si>
    <t>Lugares de Estacionamento com 0.10m de largura.</t>
  </si>
  <si>
    <t>I.1.9.1.1.2</t>
  </si>
  <si>
    <t>Corredor para peões com 0.90m de largura.</t>
  </si>
  <si>
    <t>I.1.9.1.1.3</t>
  </si>
  <si>
    <t>Nº Posição</t>
  </si>
  <si>
    <t>I.1.9.1.1.4</t>
  </si>
  <si>
    <t>Sinais de Estacionamento para Mobilidade Condicionada.</t>
  </si>
  <si>
    <t>I.1.9.1.1.5</t>
  </si>
  <si>
    <t>Sinais de Stop e de direção</t>
  </si>
  <si>
    <t>I.1.9.1.2</t>
  </si>
  <si>
    <t>I.1.9.1.3</t>
  </si>
  <si>
    <t>I.1.9.1.4</t>
  </si>
  <si>
    <t>Fornecimento e execução de pintura de pavimentos interiores na "Rampa" com sistema tipo "CIN" ou equivalente composto por primário tipo C-Floor Sealer E140 Ref. 7F-140 ou equivalente, pintura epoxy tipo C-Floor E400 SL Ref. 7F-400 ou equivalente na cor Ral a indicar em obra, nas demãos necessárias de forma a garantir um bom acabamento incluindo regularização, bem como todos os restantes acessórios e trabalhos necessários a um bom acabamento. 
De acordo com indicações do fabricante/fornecedor e elementos de projecto.</t>
  </si>
  <si>
    <t>I.1.9.2</t>
  </si>
  <si>
    <t>Pinturas de Paredes</t>
  </si>
  <si>
    <t>I.1.9.2.1</t>
  </si>
  <si>
    <t>I.1.9.2.2</t>
  </si>
  <si>
    <t>I.1.9.2.3</t>
  </si>
  <si>
    <t>I.1.9.2.4</t>
  </si>
  <si>
    <t>I.1.9.2.5</t>
  </si>
  <si>
    <t>I.1.9.2.6</t>
  </si>
  <si>
    <t>I.1.9.2.7</t>
  </si>
  <si>
    <t>I.1.9.2.8</t>
  </si>
  <si>
    <t>I.1.9.2.9</t>
  </si>
  <si>
    <t>I.1.9.2.10</t>
  </si>
  <si>
    <t xml:space="preserve">Fornecimento e execução de pinturas em paredes interiores/exteriores tipo "SIDAIRLESS" ou equivalente na cor preto ao Ral a indicar, nas demãos necessárias de forma a garantir um bom acabamento incluindo regularização de juntas, bem como todos os restantes acessórios e trabalhos necessários a um bom acabamento.
De acordo com indicações do fabricante/fornecedor e elementos de projecto. </t>
  </si>
  <si>
    <t>I.1.9.3</t>
  </si>
  <si>
    <t>Pinturas de Tectos</t>
  </si>
  <si>
    <t>I.1.9.3.1</t>
  </si>
  <si>
    <t>I.1.9.3.2</t>
  </si>
  <si>
    <t>I.1.9.3.3</t>
  </si>
  <si>
    <r>
      <t xml:space="preserve">Fornecimento e execução de pintura de sinalização nos pavimentos interiores em "Layout de Estacionamentos" com pintura tipo "CIN" C-Floor PU330 SAT Ref. 7F-330 ou equivalente na cor Ral a indicar em obra, nas demãos necessárias de forma a garantir um bom acabamento incluindo regularização, bem como todos os restantes acessórios e trabalhos necessários a um bom acabamento.
De acordo com indicações do fabricante/fornecedor e elementos de projecto e do seguinte tipo: </t>
    </r>
    <r>
      <rPr>
        <b/>
        <sz val="10"/>
        <rFont val="Arial"/>
        <family val="2"/>
      </rPr>
      <t>PV1A</t>
    </r>
  </si>
  <si>
    <r>
      <t xml:space="preserve">Fornecimento e execução de pintura de sinalização nos pavimentos interiores em "Estacionamentos" com sistema tipo "CIN" ou equivalente composto por primário tipo CIN-CS Pimer WB Ref. 7F-170 ou equivalente e barreira de vapor tipo CIN-CS Moisture Barrier 2000 com 2mm de espessura mínima Ref. 7F-730, nas demãos necessárias de forma a garantir um bom acabamento incluindo regularização, bem como todos os restantes acessórios e trabalhos necessários a um bom acabamento.
De acordo com indicações do fabricante/fornecedor e elementos de projecto. </t>
    </r>
    <r>
      <rPr>
        <b/>
        <sz val="10"/>
        <rFont val="Arial"/>
        <family val="2"/>
      </rPr>
      <t>PV1A</t>
    </r>
  </si>
  <si>
    <r>
      <t xml:space="preserve">Fornecimento e execução de pintura de paredes interiores com esquema tipo "CIN" ou equivalente composto por  Primário Cinolite HP Ref. 10-850 ou equivalente, tinta aquosa estireno acrílica Cináqua Pro 600 Ref. 10-155 ou equivalente na cor Ral a indicar em obra, nas demãos necessárias de forma a garantir um bom acabamento, incluindo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PR3A</t>
    </r>
  </si>
  <si>
    <r>
      <t xml:space="preserve">Fornecimento e execução de pintura de paredes interiores com esquema tipo "CIN" ou equivalente composto por  Primário Cinolite Ref. 54-850 ou equivalente, tinta esmalte acrílico Cinacryl Brilhante Ref. 54-850 ou equivalente na cor Ral a indicar em obra, nas demãos necessárias de forma a garantir um bom acabamento, incluindo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PR3C</t>
    </r>
  </si>
  <si>
    <r>
      <t xml:space="preserve">Fornecimento e execução de pintura de paredes interiores com esquema tipo "CIN" ou equivalente composto por  Primário Cinolite HP Ref. 10-850 ou equivalente, tinta esmalte acrílico Cinacryl Mate Ref. 12-230 ou equivalente na cor Ral a indicar em obra, nas demãos necessárias de forma a garantir um bom acabamento, incluindo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PR3B</t>
    </r>
  </si>
  <si>
    <r>
      <t xml:space="preserve">Fornecimento e execução de pintura de paredes interiores com tinta tipo "CIN" C-Cryl W680 Matt Ref. 12-680 ou equivalente  na cor Ral igual ao existente, nas demãos necessárias de forma a garantir um bom acabamento, incluindo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PR3D</t>
    </r>
  </si>
  <si>
    <r>
      <t xml:space="preserve">Fornecimento e execução de pintura de paredes interiores com esquema tipo "CIN" ou equivalente composto por Primário EP/GC Ref. 10-600 ou equivalente, tinta esmalte acrílico Cinacryl Mate Ref. 12-230 ou equivalente na cor Ral a indicar em obra, nas demãos necessárias de forma a garantir um bom acabamento, incluindo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PR3G</t>
    </r>
  </si>
  <si>
    <r>
      <t xml:space="preserve">Fornecimento e execução de pintura de paredes interiores com esquema tipo "CIN" ou equivalente composto por Primário Cinolite HP Ref. 10-850 ou equivalente, tinta aquosa vinílica Vinylclean Ref. 10-245 ou equivalente na cor Ral a indicar em obra, nas demãos necessárias de forma a garantir um bom acabamento, incluindo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PR3E</t>
    </r>
  </si>
  <si>
    <r>
      <t xml:space="preserve">Fornecimento e execução de pintura de paredes interiores com esquema tipo "CIN" ou equivalente composto por Primário EP/GC Ref. 10-600 ou equivalente, tinta aquosa vinílica Vinylclean Ref. 10-245 ou equivalente na cor Ral a indicar em obra, nas demãos necessárias de forma a garantir um bom acabamento, incluindo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PR3F</t>
    </r>
  </si>
  <si>
    <r>
      <t xml:space="preserve">Fornecimento e execução de pintura de paredes exteriores com esquema tipo "CIN" ou equivalente composto por  Primário Cinolite Ref. 54-850 ou equivalente, membrana acrílica flexível Cinoflex RT Ref. 10-730 ou equivalente na cor Ral a indicar em obra, nas demãos necessárias de forma a garantir um bom acabamento, incluindo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PR10B</t>
    </r>
    <r>
      <rPr>
        <sz val="10"/>
        <rFont val="Arial"/>
        <family val="2"/>
      </rPr>
      <t xml:space="preserve">
(Nota: Em paredes existentes considerar limpeza e pintura)</t>
    </r>
  </si>
  <si>
    <r>
      <t xml:space="preserve">Fornecimento e execução de pintura de tectos interiores/exteriores com tinta na cor branco, nas demãos necessárias de forma a garantir um bom acabamento incluindo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TT1</t>
    </r>
    <r>
      <rPr>
        <sz val="10"/>
        <rFont val="Arial"/>
        <family val="2"/>
      </rPr>
      <t xml:space="preserve">
(Nota: Medição na Projecção Horizontal).</t>
    </r>
  </si>
  <si>
    <r>
      <t xml:space="preserve">Fornecimento e execução de pinturas em tectos interiores/exteriores tipo "SIDAIRLESS" ou equivalente na cor preto ao Ral a indicar, nas demãos necessárias de forma a garantir um bom acabamento incluindo regularização de juntas, bem como todos os restantes acessórios e trabalhos necessários a um bom acabamento.
De acordo com indicações do fabricante/fornecedor e elementos de projecto. </t>
    </r>
    <r>
      <rPr>
        <b/>
        <sz val="10"/>
        <rFont val="Arial"/>
        <family val="2"/>
      </rPr>
      <t xml:space="preserve">
</t>
    </r>
    <r>
      <rPr>
        <sz val="10"/>
        <rFont val="Arial"/>
        <family val="2"/>
      </rPr>
      <t>(Nota: Medição na Projecção Horizontal)</t>
    </r>
  </si>
  <si>
    <r>
      <t xml:space="preserve">Fornecimento e execução completa de pinturas em tectos interiores, com esquema tipo "CIN" ou equivalente, constituído por primário EP/GC 300 ou equivalente e acabamento a tinta aquosa vinílica tipo Vinylmatt ou equivalente na cor branco, nas demãos necessárias de forma a garantir um bom acabamento incluindo regularização de juntas, bem como todos os restantes acessórios e trabalhos necessários a um bom acabamento.
De acordo com indicações do fabricante/fornecedor e elementos de projecto. </t>
    </r>
    <r>
      <rPr>
        <b/>
        <sz val="10"/>
        <rFont val="Arial"/>
        <family val="2"/>
      </rPr>
      <t>TT4/TT5</t>
    </r>
    <r>
      <rPr>
        <sz val="10"/>
        <rFont val="Arial"/>
        <family val="2"/>
      </rPr>
      <t xml:space="preserve">
(Nota: Medição na Projecção Horizontal)</t>
    </r>
  </si>
  <si>
    <t>I.1.10</t>
  </si>
  <si>
    <t>EQUIPAMENTO SANITÁRIO</t>
  </si>
  <si>
    <t>I.1.10.1</t>
  </si>
  <si>
    <t>Equipamentos</t>
  </si>
  <si>
    <t>I.1.10.1.1</t>
  </si>
  <si>
    <t>Fornecimento e assentamento de equipamentos na cor branca, incluindo peças e/ou elementos de fixação, ligações, bem como todos os restantes acessórios e trabalhos necessários a um bom acabamento/funcionamento.
De acordo com indicações do fabricante/fornecedor, elementos de projecto e do seguinte tipo:</t>
  </si>
  <si>
    <t>I.1.10.1.1.1</t>
  </si>
  <si>
    <t>Lavatório mural - tipo "SANINDUSA"  Plan (500x480)mm Ref. 108800 ou equivalente.</t>
  </si>
  <si>
    <t>I.1.10.1.1.2</t>
  </si>
  <si>
    <t>I.1.10.1.1.3</t>
  </si>
  <si>
    <t>Lavatório encastrar por baixo - tipo "SANINDUSA"  Biar (530x396)mm Ref. 118350 ou equivalente incluindo kit de fixação cod.47 ou equivalente.</t>
  </si>
  <si>
    <t>I.1.10.1.1.4</t>
  </si>
  <si>
    <t>Lavatório parede - tipo "SANITANA" Mobil Ref. H813 7140 0009 51 ou equivalente.</t>
  </si>
  <si>
    <t>I.1.10.1.1.5</t>
  </si>
  <si>
    <t>Sanita Suspensa - tipo "SANITANA" Nexo 54 S/H Ref. S100 7591 8200 000  incluindo tampo termodur take-off Ref. S8020018180000 ou equivalente, sistema de fixação tipo "GEBERIT" Sigma 8 Ref.109.790.00.1 ou equivalente, placa descarga  tipo "GEBERIT" Sigma 60 Modelo Ref.115.640.GH.1 ou equivalente acabamento cromado.</t>
  </si>
  <si>
    <t>I.1.10.2</t>
  </si>
  <si>
    <t>Torneiras</t>
  </si>
  <si>
    <t>I.1.10.2.1</t>
  </si>
  <si>
    <t>Fornecimento e assentamento de torneiras incluindo peças e/ou elementos de fixação, ligações, bem como todos os restantes acessórios e trabalhos necessários a um bom acabamento/funcionamento.
De acordo com indicações do fabricante/fornecedor, elementos de projecto e do seguinte tipo:</t>
  </si>
  <si>
    <t>I.1.10.2.1.1</t>
  </si>
  <si>
    <t>Torneiras de Lavatório de parede - tipo "SANITANA" Bloom Ref. S50207601212600 ou equivalente incluindo sifão tipo "OFA" Ref. GIA0103E ou equivalente e válvula clic-clac Ref. GIA0454INX ou equivalente em aço inox .</t>
  </si>
  <si>
    <t>I.1.10.2.1.2</t>
  </si>
  <si>
    <t>Torneiras temporizadas Lavatório - tipo "SANITANA" Ecostop Ref. S50004601250703 ou equivalente incluindo sifão tipo "OFA" Ref. GIA0103E ou equivalente e válvula clic-clac Ref. GIA0454INX ou equivalente em aço inox .</t>
  </si>
  <si>
    <t>I.1.10.2.1.3</t>
  </si>
  <si>
    <t>Torneiras de Lavatório de parede - tipo "SANITANA" Unic A601M0 Ref. S50005913150703 ou equivalente incluindo sifão tipo "OFA" Ref. GIA0103E ou equivalente e válvula clic-clac Ref. GIA0454INX ou equivalente em aço inox .</t>
  </si>
  <si>
    <t>I.1.10.2.1.4</t>
  </si>
  <si>
    <t>Torneiras monocomando de Duche - tipo "SANITANA" Unic Ref. S500 0594 5950 709 ou equivalente.</t>
  </si>
  <si>
    <t>I.1.10.3</t>
  </si>
  <si>
    <t>Acessórios</t>
  </si>
  <si>
    <t>I.1.10.3.1</t>
  </si>
  <si>
    <t>Fornecimento e colocação de acessórios  incluindo peças e/ou elementos de fixação bem como todos os restantes acessórios e trabalhos necessários a um bom acabamento.
De acordo com indicações do fabricante/fornecedor, elementos de projecto e do seguinte tipo:</t>
  </si>
  <si>
    <t>I.1.10.3.1.1</t>
  </si>
  <si>
    <t>Dispensador de Papel Higiénico - tipo "JNF" Ref. IN.60.489 ou equivalente.</t>
  </si>
  <si>
    <t>I.1.10.3.1.2</t>
  </si>
  <si>
    <t>Dispensador de Sabão electrónico mural - tipo "DELABIE" Ref. 512566s ou equivalente.</t>
  </si>
  <si>
    <t>I.1.10.3.1.3</t>
  </si>
  <si>
    <t>Dispensador de Toalhas de Papel - tipo "JNF" Ref. IN.60.548 ou equivalente.</t>
  </si>
  <si>
    <t>I.1.10.3.1.4</t>
  </si>
  <si>
    <t>Cesto de papéis de parede - tipo "JNF" Ref. IN.60.561ou equivalente.</t>
  </si>
  <si>
    <t>I.1.10.3.1.5</t>
  </si>
  <si>
    <t>I.1.10.3.1.6</t>
  </si>
  <si>
    <t>Porta-Piaçaba de parede - tipo "JNF" Ref. IN.52.307 ou equivalente acabamento satinado.</t>
  </si>
  <si>
    <t>I.1.10.3.1.7</t>
  </si>
  <si>
    <t>Secador mãos automático - tipo "JNF" Ref. IN.60.547 ou equivalente.</t>
  </si>
  <si>
    <t>I.1.10.3.1.8</t>
  </si>
  <si>
    <t>Cesto de papéis  - tipo "HOMCOM" 03-0025 ou equivalente com sensor de movimento.</t>
  </si>
  <si>
    <t>I.1.10.3.1.9</t>
  </si>
  <si>
    <t>Batente de porta de parede - tipo "JNF" Re. 13.123.SB.80 ou equivalente.</t>
  </si>
  <si>
    <t>I.1.10.3.1.10</t>
  </si>
  <si>
    <t>Barras para Sanita rebatíveis - tipo "JNF" Ref. IN.12.022 ou equivalente.</t>
  </si>
  <si>
    <t>I.1.10.3.1.11</t>
  </si>
  <si>
    <t>Cabide de porta anti-vandalismo - tipo "JNF" Ref. SM.008 ou equivalente acabamento satinado.</t>
  </si>
  <si>
    <t>I.1.10.4</t>
  </si>
  <si>
    <t>Equipamentos Diversos</t>
  </si>
  <si>
    <t>I.1.10.4.1</t>
  </si>
  <si>
    <t>I.1.10.4.2</t>
  </si>
  <si>
    <t>Fornecimento e assentamento de "Divisórias de Instalações Sanitárias" em sistema de cabine pré-fabricadas, executadas em painéis e portas de laminado fenólico com 13mm de espessura na cor branca, acessórios tipo "JNF" ou equivalente constituidos por: dobradiça mola Ref. SM.005.C ou quivalente, base regulável Ref. SM.017 ou equivalente, suporte superior Ref. SM.012.90 ou equivalente, tubo com Ø25mm Ref. SM.010.A ou equivalente, suporte tubo Ref. SM.011.25 ou equivalente, suporte Ref. SM.065  e Ref. SM.034 ou equivalente, fecho com indicador "livre-ocupado" Ref. SM.026, puxador de porta duplo anti-vandalismo em aço inox EN 1.4301 Ref. IN.75.030 ou equivalente,  incluindo trabalhos necessários a um bom acabamento/funcionamento.
De acordo com indicações do fabricante/fornecedor e elementos de projecto e do seguinte tipo:</t>
  </si>
  <si>
    <t>I.1.10.4.2.1</t>
  </si>
  <si>
    <t>Com (1.50x1.95)m
1 Folha Batente + Folhas Fixas</t>
  </si>
  <si>
    <t>I.1.10.4.2.2</t>
  </si>
  <si>
    <t>Com (1.60x1.95)+ (1.25x1.95)m
2 Folhas Batente + Folhas Fixas</t>
  </si>
  <si>
    <t>I.1.10.4.2.3</t>
  </si>
  <si>
    <t>Com (1.35x1.95)m
1 Folha Batente + Folhas Fixas</t>
  </si>
  <si>
    <t>I.1.10.4.2.4</t>
  </si>
  <si>
    <t>Com (1.30x1.95)m
1 Folha Batente + Folhas Fixas</t>
  </si>
  <si>
    <t>I.1.10.4.2.5</t>
  </si>
  <si>
    <t>Com (1.42x1.95)m
1 Folha Batente + Folhas Fixas</t>
  </si>
  <si>
    <t>I.1.10.4.2.6</t>
  </si>
  <si>
    <t>Com (2.30x1.95)m
1 Folha Batente + Folhas Fixas</t>
  </si>
  <si>
    <t>I.1.10.4.2.7</t>
  </si>
  <si>
    <t>Com (1.56x1.95)m
1 Folha Batente + Folhas Fixas</t>
  </si>
  <si>
    <t>I.1.10.4.3</t>
  </si>
  <si>
    <t>Fornecimento e assentamento de "Bancos" com 0.46m de altura em réguas de madeira de IPÊ com acabamento envernizado, incluindo peças e/ou elementos de fixação com perfis RHS (30x30x2.6)mm e varões com Ø 20mm de aço tudo metalizado e pintado, bem como todos os restantes acessórios e trabalhos necessários a um bom acabamento/funcionamento.
De acordo com indicações do fabricante/fornecedor e elementos de projecto e do seguinte tipo:</t>
  </si>
  <si>
    <t>I.1.10.4.3.1</t>
  </si>
  <si>
    <t>Com (0.71x0.40)m</t>
  </si>
  <si>
    <t>I.1.10.4.3.2</t>
  </si>
  <si>
    <t>Com (0.80x0.40)m</t>
  </si>
  <si>
    <t>I.1.10.4.3.3</t>
  </si>
  <si>
    <t>Com (0.82x0.40)m</t>
  </si>
  <si>
    <t>I.1.10.4.3.4</t>
  </si>
  <si>
    <t>Com (1.22x0.40)m</t>
  </si>
  <si>
    <t>I.1.10.4.3.5</t>
  </si>
  <si>
    <t>Com (1.95x0.40)m</t>
  </si>
  <si>
    <t>I.1.10.4.4</t>
  </si>
  <si>
    <t>Fornecimento e assentamento de espelhos, em vidro incolor com 5mm de espessura com arestas quebradas incluindo tratamento anti-humidade, peças e/ou elementos de fixação ocultas, cortes, remates e juntas, bem como todos os restantes acessórios e trabalhos necessários ao bom acabamento.
De acordo com indicações do fabricante/fornecedor e elementos de projecto.</t>
  </si>
  <si>
    <t>I.1.10.4.5</t>
  </si>
  <si>
    <t>Fornecimento e assentamento de espelhos   basculantes tipo "SANITANA" Mobilidade Reduzida Ref. S700 5680 8299 900 ou equivalente incluindo peças e/ou elementos de fixação, bem como todos os restantes acessórios e trabalhos necessários ao bom acabamento.
De acordo com indicações do fabricante/fornecedor e elementos de projecto.</t>
  </si>
  <si>
    <t>I.1.11</t>
  </si>
  <si>
    <t>VÃOS</t>
  </si>
  <si>
    <t>(Nota 1: Para as divisórias  e vãos interiores a aplicar em paredes de gesso cartonado, considerar estrutura com perfis RHS (50x40x2)mm, barra (940x4)mm, espelhos em chapa com 3mm espessura, barra e=4mm, dois elementos verticais e dois elementos obliquos (45º) fixos às paredes das nervuras ou à face inferior dos cocos por chapa  (100x100x5)mm e dois parafusos M8)</t>
  </si>
  <si>
    <t>(Nota 2: Para as divisórias  e vãos interiores a aplicar em paredes de alvenaria considerar espelho em chapa (52x5)mm)</t>
  </si>
  <si>
    <t>I.1.11.1</t>
  </si>
  <si>
    <t>Vãos Madeira</t>
  </si>
  <si>
    <t>I.1.11.1.1</t>
  </si>
  <si>
    <t>Fornecimento e assentamento de vãos interiores - Porta  em MDF hidrófugo de 25mm, com acabamento em compósito de alumínio tipo "ALUCOBOND" ou equivalente, incluindo adobradiças, puxadores, molas tudo conforme indicado em Mapa de Vãos, iluminação Led com (26x20)mm tipo "LEDLUX" AU-02-20 ou equivalente, refechamento de juntas com mastique tipo "SIKA" Sikasil A ou equivalente, bem como todos os restantes acessórios e trabalhos necessários a um bom acabamento/funcionamento.
De acordo com indicações do fabricante/fornecedor, elementos de projecto e do seguinte tipo:</t>
  </si>
  <si>
    <t>I.1.11.1.1.1</t>
  </si>
  <si>
    <t>I.1.11.1.2</t>
  </si>
  <si>
    <t>Fornecimento e assentamento de vãos interiores - Porta  tipo Placarol com 40mm com revestimento em contraplacado de 5mm lacada a tinta de esmalte de poliuretano na cor NCS S 1000-N, estrutura em engradado de madeira de pinho tratada contra fungos e insectos, ombreiras e vergas em madeira de pinho tratada contra fungos e insectos acabamento lacado a tinta de esmalte de poliuretano na cor NCS S 1000-N,  incluindo dobradiças, fechaduras, puxadores, tudo conforme indicado em Mapa de Vãos, refechamento de juntas com mastique tipo "SIKA" Sikasil A ou equivalente, borracha dupla de selagem periférica tipo "ATMER" ou equivalente, bem como todos os restantes acessórios e trabalhos necessários a um bom acabamento/funcionamento.
De acordo com indicações do fabricante/fornecedor, elementos de projecto e do seguinte tipo:</t>
  </si>
  <si>
    <t>I.1.11.1.2.1</t>
  </si>
  <si>
    <t>I.1.11.1.2.2</t>
  </si>
  <si>
    <t>I.1.11.1.2.3</t>
  </si>
  <si>
    <t>I.1.11.1.2.4</t>
  </si>
  <si>
    <t>I.1.11.1.2.5</t>
  </si>
  <si>
    <t>I.1.11.1.2.6</t>
  </si>
  <si>
    <t>I.1.11.1.2.7</t>
  </si>
  <si>
    <t>I.1.11.1.3</t>
  </si>
  <si>
    <t>Fornecimento e assentamento de vãos interiores - Porta  tipo Placarol com 30mm com revestimento em contraplacado de 5mm lacada a tinta de esmalte de poliuretano na cor NCS S 1000-N, estrutura de em engradado de madeira de pinho tratada contra fungos e insectos, ombreiras e vergas em madeira de pinho tratada contra fungos e insectos acabamento lacado a tinta de esmalte de poliuretano na cor NCS S 1000-N,  incluindo calhas, fechaduras, puxadores, tudo conforme indicado em Mapa de Vãos, refechamento de juntas com mastique tipo "SIKA" Sikasil A ou equivalente, bem como todos os restantes acessórios e trabalhos necessários a um bom acabamento/funcionamento.
De acordo com indicações do fabricante/fornecedor, elementos de projecto e do seguinte tipo:</t>
  </si>
  <si>
    <t>I.1.11.1.3.1</t>
  </si>
  <si>
    <t>I.1.11.1.4</t>
  </si>
  <si>
    <t>Fornecimento e assentamento de vãos interiores - Porta  tipo Placarol com 30mm com revestimento em contraplacado de 5mm lacada a tinta de esmalte de poliuretano na cor NCS S 1000-N, ombreiras e vergas em madeira de pinho tratada contra fungos e insectos acabamento lacado a tinta de esmalte de poliuretano na cor NCS S 1000-N,  incluindo calhas, fechaduras, puxadores, tudo conforme indicado em Mapa de Vãos, refechamento de juntas com mastique tipo "SIKA" Sikasil A ou equivalente, bem como todos os restantes acessórios e trabalhos necessários a um bom acabamento/funcionamento.
De acordo com indicações do fabricante/fornecedor, elementos de projecto e do seguinte tipo:</t>
  </si>
  <si>
    <t>I.1.11.1.4.1</t>
  </si>
  <si>
    <t>I.1.11.1.4.2</t>
  </si>
  <si>
    <t>I.1.11.1.4.3</t>
  </si>
  <si>
    <t>I.1.11.1.4.4</t>
  </si>
  <si>
    <t>I.1.11.1.5</t>
  </si>
  <si>
    <t>Fornecimento e assentamento de vãos interiores - Porta  tipo Placarol com 30mm com revestimento em contraplacado de 5mm lacada a tinta de esmalte de poliuretano na cor NCS S 1000-N, ombreiras e vergas em madeira de pinho tratada contra fungos e insectos acabamento lacado a tinta de esmalte de poliuretano na cor NCS S 1000-N,  incluindo dobradiças fechaduras, puxadores, tudo conforme indicado em Mapa de Vãos, refechamento de juntas com mastique tipo "SIKA" Sikasil A ou equivalente, borracha dupla de selagem periférica tipo "ATMER" ou equivalente, bem como todos os restantes acessórios e trabalhos necessários a um bom acabamento/funcionamento.
De acordo com indicações do fabricante/fornecedor, elementos de projecto e do seguinte tipo:</t>
  </si>
  <si>
    <t>I.1.11.1.5.1</t>
  </si>
  <si>
    <t>I.1.11.1.6</t>
  </si>
  <si>
    <t>Fornecimento e assentamento de vãos interiores - Porta com estrutura em perfis RHS (30x30)mm preenchida com poliuretano com revestimento em painéis madeira tipo "UNILIN" Royal Oak Vanille sistema Clickwall, ombreiras e vergas em madeira de pinho tratada contra fungos e insectos com remates em chapa de aço de 12mm metalizado e pintado, incluindo dobradiças, fechaduras, puxadores, molas, tudo conforme indicado em Mapa de Vãos, refechamento de juntas com mastique tipo "SIKA" Sikasil A ou equivalente, bem como todos os restantes acessórios e trabalhos necessários a um bom acabamento/funcionamento.
De acordo com indicações do fabricante/fornecedor, elementos de projecto e do seguinte tipo:</t>
  </si>
  <si>
    <t>I.1.11.1.6.1</t>
  </si>
  <si>
    <t>I.1.11.1.6.2</t>
  </si>
  <si>
    <t>I.1.11.1.7</t>
  </si>
  <si>
    <t>Fornecimento e assentamento de vãos interiores - Porta tipo Placarol 30mm, com estrutura em perfis RHS (30x30)mm preenchida com poliuretano com revestimento em painéis madeira tipo "UNILIN" Royal Oak Vanille sistema Clickwall, ombreiras e vergas em madeira de pinho tratada contra fungos e insectos, incluindo calhas, fechaduras, puxadores, tudo conforme indicado em Mapa de Vãos, refechamento de juntas com mastique tipo "SIKA" Sikasil A ou equivalente, bem como todos os restantes acessórios e trabalhos necessários a um bom acabamento/funcionamento.
De acordo com indicações do fabricante/fornecedor, elementos de projecto e do seguinte tipo:</t>
  </si>
  <si>
    <t>I.1.11.1.7.1</t>
  </si>
  <si>
    <t>I.1.11.1.8</t>
  </si>
  <si>
    <t>Fornecimento e assentamento de vãos interiores - Porta tipo Placarol 40mm, estrutura em engradado de madeira de pinho tratada contra fungos e insectos, com revestimento em painéis madeira tipo "UNILIN" Royal Oak Vanille sistema Clickwall, ombreiras e vergas em madeira de pinho tratada contra fungos e insectos com remates em chapa de aço de 12mm metalizado e pintado, incluindo dobradiças, fechaduras, puxadores, molas, tudo conforme indicado em Mapa de Vãos, refechamento de juntas com mastique tipo "SIKA" Sikasil A ou equivalente, bem como todos os restantes acessórios e trabalhos necessários a um bom acabamento/funcionamento.
De acordo com indicações do fabricante/fornecedor, elementos de projecto e do seguinte tipo:</t>
  </si>
  <si>
    <t>I.1.11.1.8.1</t>
  </si>
  <si>
    <t>I.1.11.1.9</t>
  </si>
  <si>
    <t>Fornecimento e assentamento de vãos interiores - Porta tipo Placarol com 40mm com revestimento em contraplacado de 5mm lacada a tinta de esmalte de poliuretano na cor NCS S 1000-N,  ombreiras e vergas em madeira de pinho tratada contra fungos e insectos acabamento lacado a tinta de esmalte de poliuretano na cor NCS S 1000-N,  incluindo dobradiças, fechaduras, puxadores, molas tudo conforme indicado em Mapa de Vãos, refechamento de juntas com mastique tipo "SIKA" Sikasil A ou equivalente, bem como todos os restantes acessórios e trabalhos necessários a um bom acabamento/funcionamento.
De acordo com indicações do fabricante/fornecedor, elementos de projecto e do seguinte tipo:</t>
  </si>
  <si>
    <t>I.1.11.1.9.1</t>
  </si>
  <si>
    <t>I.1.11.1.9.2</t>
  </si>
  <si>
    <t>I.1.11.2</t>
  </si>
  <si>
    <t>Vãos Alumínio</t>
  </si>
  <si>
    <t>I.1.11.2.1</t>
  </si>
  <si>
    <t xml:space="preserve">Fornecimento e assentamento de vãos interiores - Portas, aros e caixilhos em caixilharia de alumínio tipo "WICONA - TECHNAL" série Wicstyle 65/Wicline 65 ou equivalente com acabamento lacado na cor Brazilia D-White Ref. YBDW.370, vidro laminado com arestas polidas tipo "GUARDIAN GLASS" Lamiglass UltraClear 1010.2 ou equivalente,  incluindo dobradiças, fechos, fechadura, puxadores, mola+guia, incluindo juntas de borracha sintética e juntas intumescentes, refechamento de juntas com mastique tipo "SIKA" Sikasil A ou equivalente e refechamento com mastique de poliuretano no aro fixo, bem como todos os restantes acessórios e trabalhos necessários a um bom acabamento/funcionamento.
De acordo com indicações do fabricante/fornecedor, elementos de projecto e do seguinte tipo: </t>
  </si>
  <si>
    <t>I.1.11.2.1.1</t>
  </si>
  <si>
    <t>I.1.11.2.1.2</t>
  </si>
  <si>
    <t>I.1.11.2.1.3</t>
  </si>
  <si>
    <t>I.1.11.2.1.4</t>
  </si>
  <si>
    <t>I.1.11.2.1.5</t>
  </si>
  <si>
    <t>I.1.11.2.2</t>
  </si>
  <si>
    <t>I.1.11.2.2.1</t>
  </si>
  <si>
    <t>I.1.11.2.2.2</t>
  </si>
  <si>
    <t>I.1.11.2.2.3</t>
  </si>
  <si>
    <t>I.1.11.2.2.4</t>
  </si>
  <si>
    <t>I.1.11.2.3</t>
  </si>
  <si>
    <t>I.1.11.2.3.1</t>
  </si>
  <si>
    <t>I.1.11.2.3.2</t>
  </si>
  <si>
    <t>I.1.11.2.3.3</t>
  </si>
  <si>
    <t>I.1.11.2.3.4</t>
  </si>
  <si>
    <t>I.1.11.2.3.5</t>
  </si>
  <si>
    <t>I.1.11.2.3.6</t>
  </si>
  <si>
    <t>I.1.11.2.3.7</t>
  </si>
  <si>
    <t>I.1.11.2.3.8</t>
  </si>
  <si>
    <t>I.1.11.2.3.9</t>
  </si>
  <si>
    <t>I.1.11.2.3.10</t>
  </si>
  <si>
    <t>I.1.11.2.3.11</t>
  </si>
  <si>
    <t>I.1.11.2.3.12</t>
  </si>
  <si>
    <t>I.1.11.2.3.13</t>
  </si>
  <si>
    <t>I.1.11.2.3.14</t>
  </si>
  <si>
    <t>I.1.11.2.3.15</t>
  </si>
  <si>
    <t>I.1.11.2.3.16</t>
  </si>
  <si>
    <t>I.1.11.2.3.17</t>
  </si>
  <si>
    <t>I.1.11.2.3.18</t>
  </si>
  <si>
    <t>I.1.11.2.3.19</t>
  </si>
  <si>
    <t>I.1.11.2.3.20</t>
  </si>
  <si>
    <t>I.1.11.2.3.21</t>
  </si>
  <si>
    <t>I.1.11.2.3.22</t>
  </si>
  <si>
    <t>I.1.11.2.3.23</t>
  </si>
  <si>
    <t>I.1.11.2.3.24</t>
  </si>
  <si>
    <t>I.1.11.2.3.25</t>
  </si>
  <si>
    <t>I.1.11.2.4</t>
  </si>
  <si>
    <t>I.1.11.2.4.1</t>
  </si>
  <si>
    <t>I.1.11.2.5</t>
  </si>
  <si>
    <t>I.1.11.2.5.1</t>
  </si>
  <si>
    <t>I.1.11.2.5.2</t>
  </si>
  <si>
    <t>I.1.11.2.6</t>
  </si>
  <si>
    <t>I.1.11.2.6.1</t>
  </si>
  <si>
    <t>I.1.11.2.7</t>
  </si>
  <si>
    <t>Fornecimento e assentamento de vãos exteriores - Janelas em caixilharia de alumínio tipo "EXTRUSAL" série A165 ou equivalente (com ruptura térmica) com acabamento lacado Ral 9006, vidro duplo tipo "SGG" ou equivalente composto por vidro tipo Planiclear 6mm  ou equivalente + tipo Climaplus Cool-Lite Securit, SKN 165  II ou equivalente  + caixa de ar 14 (árgon 90%) + vidro tipo Planiclear 4mm  ou equivalente + vidro tipo Planiclear 4mm  ou equivalente, incluindo ferragens conforme indicado no Mapa de Vãos, estrutura metálica de suporte (onde indicado), peças e/ou elementos de fixação, bem como todos os restantes acessórios e trabalhos necessários a um bom acabamento/funcionamento.
De acordo com indicações do fabricante/fornecedor, elementos de projecto e do seguinte tipo:  
(Nota: No VE-05 considerar peça de suporte e ligação em "L" (conforme desenho de pormenor) incluindo a sua fixação à laje de pavimento através de um espelho em chapa de aço de 5mm de espessura.
A fixação à laje do tecto (conforme desenho de pormenor) é executada através de perfis SHS com (40x40x2)mm, tirantes e escoras colocados aproximadamente de dois em dois metros, duas na extremidades e duas no centro.)</t>
  </si>
  <si>
    <t>I.1.11.2.7.1</t>
  </si>
  <si>
    <t>I.1.11.2.7.2</t>
  </si>
  <si>
    <t>I.1.11.2.7.3</t>
  </si>
  <si>
    <t>I.1.11.2.8</t>
  </si>
  <si>
    <t>I.1.11.2.8.1</t>
  </si>
  <si>
    <t>I.1.11.2.8.2</t>
  </si>
  <si>
    <t>I.1.11.2.8.3</t>
  </si>
  <si>
    <t>I.1.11.2.8.4</t>
  </si>
  <si>
    <t>I.1.11.2.9</t>
  </si>
  <si>
    <t>I.1.11.2.9.1</t>
  </si>
  <si>
    <t>I.1.11.2.10</t>
  </si>
  <si>
    <t>I.1.11.2.10.1</t>
  </si>
  <si>
    <t>I.1.11.2.10.2</t>
  </si>
  <si>
    <t>I.1.11.2.10.3</t>
  </si>
  <si>
    <t>I.1.11.2.11</t>
  </si>
  <si>
    <t>Fornecimento e instalação de porta automática em vidro tipo "MANUSA" modelo A20-2 (D20) ou equivalente, tipo  Ref.Visio 125 + BD ou equivalente, constituida por mototização Visio 125 + IOT  Wifi/GRF Nível de prestações, 2 motores trifásicos de CA com Direct Drive, folha com soco superior e inferior na perfilaria A20-2  (D20) ou equivalente com 75mm de altura, vidro laminado incolor 55.1, com perfilaria em aluminio extrudido com 30mm  com acabamento lacado ao Ral 9006 mate, seletor à distancia Optima Pocket + respetivo suporte, triinco automárico Visiso, sensoores DDS-B, incluindo prepração  para ligação à CDI, mola aérea, estrutura metálica de suporte, peças e/ou elementos de fixação, ferragens e puxadores do sistema, bem como todos os restantes acessórios e trabalhos necessários a um bom acabamento/funcionamento.
De acordo com indicações do fabricante/fornecedor, elementos de projecto e do seguinte tipo:  
(Nota: Reproduzir acima do vão na fixação da bandeira envidraçada, a peça de ligação e suporte à laje, conforme soluções existentes e adoptada para o VE-03) 
(Nota: Considerar perfis UPN para fixação dos vãos á laje de pavimento e tecto)</t>
  </si>
  <si>
    <t>I.1.11.2.11.1</t>
  </si>
  <si>
    <t>I.1.11.2.11.2</t>
  </si>
  <si>
    <t>I.1.11.2.12</t>
  </si>
  <si>
    <t xml:space="preserve">Fornecimento e assentamento de vãos exteriores - Portas em caixilharia de alumínio tipo "EXTRUSAL" série F018 sistema LR- 50-20 lâminas de alumínio ou equivalente acabamento lacado Ral 9006, ferragens conforme indicado no Mapa de Vãos, peças e/ou elementos de fixação, bem como todos os restantes acessórios e trabalhos necessários a um bom acabamento/funcionamento.
De acordo com indicações do fabricante/fornecedor, elementos de projecto e do seguinte tipo: </t>
  </si>
  <si>
    <t>I.1.11.2.12.1</t>
  </si>
  <si>
    <t>I.1.11.2.13</t>
  </si>
  <si>
    <t>Fornecimento e assentamento de grelha exterior - em caixilharia de alumínio tipo "EXTRUSAL" série F018 sistema LR- 50-20 lâminas de alumínio ou equivalente acabamento lacado Ral 9006, incluindo peças e/ou elementos de fixação, corte, remates e juntas, bem como todos os restantes acessórios e trabalhos necessários a um bom acabamento.
De acordo com indicações do fabricante/fornecedor, elementos de projecto e do seguinte tipo:</t>
  </si>
  <si>
    <t>I.1.11.2.13.1</t>
  </si>
  <si>
    <t>I.1.11.2.13.2</t>
  </si>
  <si>
    <t>I.1.11.2.13.3</t>
  </si>
  <si>
    <t>I.1.11.2.13.4</t>
  </si>
  <si>
    <t>I.1.11.2.13.5</t>
  </si>
  <si>
    <t>I.1.11.2.13.6</t>
  </si>
  <si>
    <t>I.1.11.2.13.7</t>
  </si>
  <si>
    <t>I.1.11.2.14</t>
  </si>
  <si>
    <t>Fornecimento e assentamento de grelha exterior - em caixilharia de alumínio tipo "EXTRUSAL" série F018 sistema LR- 50-20 lâminas de alumínio ou equivalente acabamento lacado Ral 3009, incluindo peças e/ou elementos de fixação, corte, remates e juntas, bem como todos os restantes acessórios e trabalhos necessários a um bom acabamento.
De acordo com indicações do fabricante/fornecedor, elementos de projecto e do seguinte tipo:</t>
  </si>
  <si>
    <t>I.1.11.2.14.1</t>
  </si>
  <si>
    <t>I.1.11.2.14.2</t>
  </si>
  <si>
    <t>I.1.11.2.15</t>
  </si>
  <si>
    <t>Fornecimento e assentamento de grelha exterior - em lâminas de sombreamento em chapa de alumínio com 2mm espessura, acabamento lacado Ral 3009, incluindo estrutura metálica de suporte, peças e/ou elementos de fixação, corte, remates e juntas, bem como todos os restantes acessórios e trabalhos necessários a um bom acabamento.
De acordo com indicações do fabricante/fornecedor, elementos de projecto e do seguinte tipo:
(Nota: Considerar fixações de estrutura de suporte á laje conforme desenho de pormenor.)</t>
  </si>
  <si>
    <t>I.1.11.2.15.1</t>
  </si>
  <si>
    <t>I.1.11.2.15.2</t>
  </si>
  <si>
    <t>I.1.11.2.15.3</t>
  </si>
  <si>
    <t>I.1.11.2.15.4</t>
  </si>
  <si>
    <t>I.1.11.2.15.5</t>
  </si>
  <si>
    <t>I.1.11.3</t>
  </si>
  <si>
    <t>Vãos Metálicos</t>
  </si>
  <si>
    <t>I.1.11.3.1</t>
  </si>
  <si>
    <t xml:space="preserve">Fornecimento e assentamento de vãos metálicos interiores - Portas tipo "NINZ"  Proget multipurpose ou equivalente, em chapa metálica conforme Mapa de Vãos acabamento termolacado Ral a indicar em obra, aros em chapa de aço zincado e termolacado do sistema, vergas e ombreiras em perfis quinados em chapa de aço electrozincado soldados entre si, incluindo peças e/ou elementos de fixação, dobradiças, fechadura, puxadores, molas + guias tudo conforme indicado em Mapa de Vãos, juntas de borracha sintética, bem como todos os restantes acessórios e trabalhos necessários a um bom acabamento/funcionamento.
De acordo com indicações do fabricante/fornecedor, elementos de projecto e do seguinte tipo: </t>
  </si>
  <si>
    <t>I.1.11.3.1.1</t>
  </si>
  <si>
    <t>I.1.11.3.1.2</t>
  </si>
  <si>
    <t>I.1.11.3.1.3</t>
  </si>
  <si>
    <t>I.1.11.3.1.4</t>
  </si>
  <si>
    <t>I.1.11.3.1.5</t>
  </si>
  <si>
    <t>I.1.11.3.1.6</t>
  </si>
  <si>
    <t>I.1.11.3.1.7</t>
  </si>
  <si>
    <t>I.1.11.3.2</t>
  </si>
  <si>
    <t>Fornecimento e assentamento de vãos metálicos exteriores - Portas em lâminas de sombreamento em chapa de alumínio com 2mm de espessura acabamento lacado Ral 3009, incluindo ferragens conforme indicado no Mapa de Vãos, bem como todos os restantes acessórios e trabalhos necessários a um bom acabamento/funcionamento. 
De acordo com indicações do fabricante/fornecedor, elementos de projecto e do seguinte tipo: 
(Nota:ligação à CDI)</t>
  </si>
  <si>
    <t>I.1.11.3.2.1</t>
  </si>
  <si>
    <t>I.1.11.3.2.2</t>
  </si>
  <si>
    <t>I.1.11.3.2.3</t>
  </si>
  <si>
    <t>I.1.11.4</t>
  </si>
  <si>
    <t>Vãos Corta-Fogo</t>
  </si>
  <si>
    <t>I.1.11.4.1</t>
  </si>
  <si>
    <t>I.1.11.4.1.1</t>
  </si>
  <si>
    <t>I.1.11.4.1.2</t>
  </si>
  <si>
    <t>I.1.11.4.1.3</t>
  </si>
  <si>
    <t>I.1.11.4.1.4</t>
  </si>
  <si>
    <t>I.1.11.4.1.5</t>
  </si>
  <si>
    <t>I.1.11.4.1.6</t>
  </si>
  <si>
    <t>I.1.11.4.2</t>
  </si>
  <si>
    <t xml:space="preserve">Fornecimento e assentamento de vãos interiores - Portas Corta Fogo tipo "NINZ"  Proget REI 60 ou equivalente, em chapa metálica conforme Mapa de Vãos acabamento termolacado Ral a indicar em obra, aros em chapa de aço zincado e termolacado do sistema, vergas e ombreiras em perfis quinados em chapa de aço electrozincado soldados entre si, incluindo peças e/ou elementos de fixação, dobradiças, barra anti-pânico, fechos, fechadura, testa eléctrica, puxadores, molas + guias tudo  conforme indicado em Mapa de Vãos, juntas de borracha sintética e juntas intumescentes, bem como todos os restantes acessórios e trabalhos necessários a um bom acabamento/funcionamento.
De acordo com indicações do fabricante/fornecedor, elementos de projecto e do seguinte tipo: </t>
  </si>
  <si>
    <t>I.1.11.4.2.1</t>
  </si>
  <si>
    <t>I.1.11.4.2.2</t>
  </si>
  <si>
    <t>I.1.11.4.2.3</t>
  </si>
  <si>
    <t>I.1.11.4.2.4</t>
  </si>
  <si>
    <t>I.1.11.4.2.5</t>
  </si>
  <si>
    <t>I.1.11.4.2.6</t>
  </si>
  <si>
    <t>I.1.11.4.2.7</t>
  </si>
  <si>
    <t>I.1.11.4.2.8</t>
  </si>
  <si>
    <t>I.1.11.4.2.9</t>
  </si>
  <si>
    <t>I.1.11.4.2.10</t>
  </si>
  <si>
    <t>I.1.11.4.2.11</t>
  </si>
  <si>
    <t>I.1.11.4.2.12</t>
  </si>
  <si>
    <t>I.1.11.4.3</t>
  </si>
  <si>
    <t xml:space="preserve">Fornecimento e assentamento de vãos interiores - Portas Corta Fogo tipo "TRIA"  Complan 2 EC30 ou equivalente, em chapa metálica conforme Mapa de Vãos acabamento termolacado Ral a indicar em obra, aros em chapa de aço electrozincado do sistema, vergas e ombreiras em  chapa de aço metalizado e pintado na cor da caixilharia, incluindo peças e/ou elementos de fixação, dobradiças, barra anti-pânico, fechos, fechadura, testa eléctrica, puxadores, molas + guias tudo  conforme indicado em Mapa de Vãos, juntas de borracha sintética e juntas intumescentes, bem como todos os restantes acessórios e trabalhos necessários a um bom acabamento/funcionamento.
De acordo com indicações do fabricante/fornecedor, elementos de projecto e do seguinte tipo: </t>
  </si>
  <si>
    <t>I.1.11.4.3.1</t>
  </si>
  <si>
    <t>I.1.11.4.4</t>
  </si>
  <si>
    <t xml:space="preserve">Fornecimento e assentamento de vãos exteriores - Portas tipo "TRIA"  Complan Security ou equivalente, com dupla chapa de aço electrozincado com acabamento lacado no Ral 9006,  aros compostos por perfis quinados de chapa de aço electrozincado de 1.5mm soldados entre si, incluindo peças e/ou elementos de fixação, ferragens conforme indicado em Mapa de Vãos, batentes, bem como todos os restantes acessórios e trabalhos necessários a um bom acabamento/funcionamento.
De acordo com indicações do fabricante/fornecedor, elementos de projecto e do seguinte tipo: </t>
  </si>
  <si>
    <t>I.1.11.4.4.1</t>
  </si>
  <si>
    <t>I.1.11.4.5</t>
  </si>
  <si>
    <t xml:space="preserve">Fornecimento e assentamento de vãos interiores - Portas tipo "TRIA" TSN ou equivalente, com dupla chapa de aço electrozincado com acabamento lacado no Ral 9006, aros compostos por perfis quinados de chapa de aço electrozincado de 1.5mm soldados entre si, incluindo peças e/ou elementos de fixação, ferragens conforme indicado em Mapa de Vãos, batentes, bem como todos os restantes acessórios e trabalhos necessários a um bom acabamento/funcionamento.
De acordo com indicações do fabricante/fornecedor, elementos de projecto e do seguinte tipo: </t>
  </si>
  <si>
    <t>I.1.11.4.5.1</t>
  </si>
  <si>
    <t>I.1.11.4.5.2</t>
  </si>
  <si>
    <t>I.1.11.4.5.3</t>
  </si>
  <si>
    <t>I.1.11.4.5.4</t>
  </si>
  <si>
    <t>I.1.11.5</t>
  </si>
  <si>
    <t>Vãos Diversos</t>
  </si>
  <si>
    <t>I.1.11.5.1</t>
  </si>
  <si>
    <t xml:space="preserve">Fornecimento e colocação em vãos exteriores existente de puxador de muleta, fechadura do sistema, fechadura de armilhar, mola aérea, bem como todos os restantes acessórios e trabalhos necessários a um bom acabamento/funcionamento.
De acordo com indicações do fabricante/fornecedor, elementos de projecto e do seguinte tipo: </t>
  </si>
  <si>
    <t>I.1.11.5.1.1</t>
  </si>
  <si>
    <t>I.1.11.5.2</t>
  </si>
  <si>
    <t xml:space="preserve">Fornecimento e colocação em vãos exteriores existente de mola aérea, cilindro bem como todos os restantes acessórios e trabalhos necessários a um bom acabamento/funcionamento.
De acordo com indicações do fabricante/fornecedor, elementos de projecto e do seguinte tipo: </t>
  </si>
  <si>
    <t>I.1.11.5.2.1</t>
  </si>
  <si>
    <t>I.1.11.5.2.2</t>
  </si>
  <si>
    <t>I.1.11.5.3</t>
  </si>
  <si>
    <t xml:space="preserve">Recuperação e reparação de vãos exteriores metálicos existente - Portas substituição de ferragens e puxadores conforme indicado em Mapa de Vãos,  utilizando o sistema tipo "TRIA" série TSN, ou equivalente, com dupla chapa de aço electrozincado com acabamento lacado no Ral 9006, aros compostos por perfis quinados de chapa de aço electrozincado de 1.5mm soldados entre si, incluindo peças e/ou elementos de fixação, batentes, bem como todos os restantes acessórios e trabalhos necessários a um bom acabamento/funcionamento.
De acordo com indicações do fabricante/fornecedor, elementos de projecto e do seguinte tipo: </t>
  </si>
  <si>
    <t>I.1.11.5.3.1</t>
  </si>
  <si>
    <t>I.1.11.5.3.2</t>
  </si>
  <si>
    <t>I.1.11.5.3.3</t>
  </si>
  <si>
    <t>I.1.11.5.3.4</t>
  </si>
  <si>
    <r>
      <t xml:space="preserve">VI-07 </t>
    </r>
    <r>
      <rPr>
        <sz val="10"/>
        <rFont val="Arial"/>
        <family val="2"/>
      </rPr>
      <t>(0.90x2.40)m
1 Folha Batente</t>
    </r>
  </si>
  <si>
    <r>
      <t xml:space="preserve">VI-08a </t>
    </r>
    <r>
      <rPr>
        <sz val="10"/>
        <rFont val="Arial"/>
        <family val="2"/>
      </rPr>
      <t>(0.85x2.10)m
1 Folha Batente</t>
    </r>
  </si>
  <si>
    <r>
      <t xml:space="preserve">VI-18 </t>
    </r>
    <r>
      <rPr>
        <sz val="10"/>
        <rFont val="Arial"/>
        <family val="2"/>
      </rPr>
      <t>(1.49x2.70)m
2 Folhas Batente + 2 Bandeiras Fixas</t>
    </r>
  </si>
  <si>
    <r>
      <t xml:space="preserve">VI-24 </t>
    </r>
    <r>
      <rPr>
        <sz val="10"/>
        <rFont val="Arial"/>
        <family val="2"/>
      </rPr>
      <t>(2.56x2.70)m
1 Folha Batente + 1 Bandeira + 3 Folhas Fixas</t>
    </r>
  </si>
  <si>
    <r>
      <t xml:space="preserve">VI-28 </t>
    </r>
    <r>
      <rPr>
        <sz val="10"/>
        <rFont val="Arial"/>
        <family val="2"/>
      </rPr>
      <t>(1.53x2.70)m
2 Folhas Batente + 2 Bandeiras</t>
    </r>
  </si>
  <si>
    <r>
      <t xml:space="preserve">VI-29 </t>
    </r>
    <r>
      <rPr>
        <sz val="10"/>
        <rFont val="Arial"/>
        <family val="2"/>
      </rPr>
      <t>(1.43x2.70)m
1 Folha Batente + 1 Bandeira + 1 Folha Fixa</t>
    </r>
  </si>
  <si>
    <r>
      <t xml:space="preserve">VI-30 </t>
    </r>
    <r>
      <rPr>
        <sz val="10"/>
        <rFont val="Arial"/>
        <family val="2"/>
      </rPr>
      <t>(2.55x2.70)m
2 Folhas Batente + 2 Folhas Fixas + 2 Bandeiras</t>
    </r>
  </si>
  <si>
    <r>
      <t xml:space="preserve">VI-31 </t>
    </r>
    <r>
      <rPr>
        <sz val="10"/>
        <rFont val="Arial"/>
        <family val="2"/>
      </rPr>
      <t>(1.20x2.70)m
1 Folha Batente + 1 Folha Fixa +  1 Bandeira</t>
    </r>
  </si>
  <si>
    <r>
      <t xml:space="preserve">VI-09a </t>
    </r>
    <r>
      <rPr>
        <sz val="10"/>
        <rFont val="Arial"/>
        <family val="2"/>
      </rPr>
      <t>(0.85x2.10)m
1 Folha Correr</t>
    </r>
  </si>
  <si>
    <r>
      <t xml:space="preserve">VI-15 </t>
    </r>
    <r>
      <rPr>
        <sz val="10"/>
        <rFont val="Arial"/>
        <family val="2"/>
      </rPr>
      <t>(0.90x2.10)m
1 Folha Correr</t>
    </r>
  </si>
  <si>
    <r>
      <t xml:space="preserve">VI-15 </t>
    </r>
    <r>
      <rPr>
        <sz val="10"/>
        <rFont val="Arial"/>
        <family val="2"/>
      </rPr>
      <t>(1.20x2.10)m
1 Folha Correr</t>
    </r>
  </si>
  <si>
    <r>
      <t xml:space="preserve">VI-16 </t>
    </r>
    <r>
      <rPr>
        <sz val="10"/>
        <rFont val="Arial"/>
        <family val="2"/>
      </rPr>
      <t>(0.80x2.10)m
1 Folha Correr</t>
    </r>
  </si>
  <si>
    <r>
      <t xml:space="preserve">VI-20 </t>
    </r>
    <r>
      <rPr>
        <sz val="10"/>
        <rFont val="Arial"/>
        <family val="2"/>
      </rPr>
      <t>(1.14x2.10)m
1 Folha Correr</t>
    </r>
  </si>
  <si>
    <r>
      <t xml:space="preserve">VI-17 </t>
    </r>
    <r>
      <rPr>
        <sz val="10"/>
        <rFont val="Arial"/>
        <family val="2"/>
      </rPr>
      <t>(0.80x2.10)m
1 Folha Pivotante</t>
    </r>
  </si>
  <si>
    <r>
      <t xml:space="preserve">VI-08b </t>
    </r>
    <r>
      <rPr>
        <sz val="10"/>
        <rFont val="Arial"/>
        <family val="2"/>
      </rPr>
      <t>(0.85x2.10)m
1 Folha Batente</t>
    </r>
  </si>
  <si>
    <r>
      <t xml:space="preserve">VI-32 </t>
    </r>
    <r>
      <rPr>
        <sz val="10"/>
        <rFont val="Arial"/>
        <family val="2"/>
      </rPr>
      <t>(1.42x2.70)m
1 Folha Batente + 1 Bandeira + 1 Folha Fixa</t>
    </r>
  </si>
  <si>
    <r>
      <t xml:space="preserve">VI-09b </t>
    </r>
    <r>
      <rPr>
        <sz val="10"/>
        <rFont val="Arial"/>
        <family val="2"/>
      </rPr>
      <t>(0.85x2.10)m
1 Folha Correr</t>
    </r>
  </si>
  <si>
    <r>
      <t xml:space="preserve">VI-14b </t>
    </r>
    <r>
      <rPr>
        <sz val="10"/>
        <rFont val="Arial"/>
        <family val="2"/>
      </rPr>
      <t>(0.80x2.10)m
1 Folha Batente</t>
    </r>
  </si>
  <si>
    <r>
      <t xml:space="preserve">VI-12 </t>
    </r>
    <r>
      <rPr>
        <sz val="10"/>
        <rFont val="Arial"/>
        <family val="2"/>
      </rPr>
      <t>(0.80x2.10)m
1 Folha Batente</t>
    </r>
  </si>
  <si>
    <r>
      <t xml:space="preserve">VI-14a </t>
    </r>
    <r>
      <rPr>
        <sz val="10"/>
        <rFont val="Arial"/>
        <family val="2"/>
      </rPr>
      <t>(0.80x2.10)m
1 Folha Batente</t>
    </r>
  </si>
  <si>
    <r>
      <t xml:space="preserve">VI-25a </t>
    </r>
    <r>
      <rPr>
        <sz val="10"/>
        <rFont val="Arial"/>
        <family val="2"/>
      </rPr>
      <t>(2.07x2.70)m
1 Folha Batente + 2 Folhas Fixas</t>
    </r>
    <r>
      <rPr>
        <b/>
        <sz val="10"/>
        <rFont val="Arial"/>
        <family val="2"/>
      </rPr>
      <t xml:space="preserve">
</t>
    </r>
    <r>
      <rPr>
        <sz val="10"/>
        <rFont val="Arial"/>
        <family val="2"/>
      </rPr>
      <t>ligação à CDI</t>
    </r>
  </si>
  <si>
    <r>
      <t xml:space="preserve">VI-25b </t>
    </r>
    <r>
      <rPr>
        <sz val="10"/>
        <rFont val="Arial"/>
        <family val="2"/>
      </rPr>
      <t>(2.07x2.70)m
1 Folha Batente + 2 Folhas Fixas</t>
    </r>
    <r>
      <rPr>
        <b/>
        <sz val="10"/>
        <rFont val="Arial"/>
        <family val="2"/>
      </rPr>
      <t xml:space="preserve">
</t>
    </r>
    <r>
      <rPr>
        <sz val="10"/>
        <rFont val="Arial"/>
        <family val="2"/>
      </rPr>
      <t>ligação à CDI</t>
    </r>
  </si>
  <si>
    <r>
      <t xml:space="preserve">VI-22 </t>
    </r>
    <r>
      <rPr>
        <sz val="10"/>
        <rFont val="Arial"/>
        <family val="2"/>
      </rPr>
      <t>(2.55x2.70)m
2 Folhas Batente</t>
    </r>
    <r>
      <rPr>
        <b/>
        <sz val="10"/>
        <rFont val="Arial"/>
        <family val="2"/>
      </rPr>
      <t xml:space="preserve">
</t>
    </r>
    <r>
      <rPr>
        <sz val="10"/>
        <rFont val="Arial"/>
        <family val="2"/>
      </rPr>
      <t>ligação à CDI</t>
    </r>
  </si>
  <si>
    <r>
      <t xml:space="preserve">VI-26 </t>
    </r>
    <r>
      <rPr>
        <sz val="10"/>
        <rFont val="Arial"/>
        <family val="2"/>
      </rPr>
      <t xml:space="preserve">(1.82x2.70)m
2 Folhas Batente </t>
    </r>
  </si>
  <si>
    <r>
      <t xml:space="preserve">VI-36 </t>
    </r>
    <r>
      <rPr>
        <sz val="10"/>
        <rFont val="Arial"/>
        <family val="2"/>
      </rPr>
      <t xml:space="preserve">(2.07x2.73)m
2 Folhas Batente </t>
    </r>
  </si>
  <si>
    <r>
      <t xml:space="preserve">DV-01 </t>
    </r>
    <r>
      <rPr>
        <sz val="10"/>
        <rFont val="Arial"/>
        <family val="2"/>
      </rPr>
      <t>(1.20x2.70)m
1 Folha de Batente</t>
    </r>
  </si>
  <si>
    <r>
      <t xml:space="preserve">DV-02 </t>
    </r>
    <r>
      <rPr>
        <sz val="10"/>
        <rFont val="Arial"/>
        <family val="2"/>
      </rPr>
      <t>(1.70x2.70)m 
1 Folha de Batente + 1 Folha Fixa</t>
    </r>
    <r>
      <rPr>
        <b/>
        <sz val="10"/>
        <rFont val="Arial"/>
        <family val="2"/>
      </rPr>
      <t xml:space="preserve"> </t>
    </r>
    <r>
      <rPr>
        <sz val="10"/>
        <rFont val="Arial"/>
        <family val="2"/>
      </rPr>
      <t>"vidro"</t>
    </r>
  </si>
  <si>
    <r>
      <t xml:space="preserve">DV-02b </t>
    </r>
    <r>
      <rPr>
        <sz val="10"/>
        <rFont val="Arial"/>
        <family val="2"/>
      </rPr>
      <t>(4.25x2.70)m 
1 Folha de Fixa</t>
    </r>
  </si>
  <si>
    <r>
      <t xml:space="preserve">DV-03 </t>
    </r>
    <r>
      <rPr>
        <sz val="10"/>
        <rFont val="Arial"/>
        <family val="2"/>
      </rPr>
      <t>(1.59x2.70)m 
1 Folha de Batente + 1 Folha Fixa "vidro"</t>
    </r>
  </si>
  <si>
    <r>
      <t xml:space="preserve">DV-04 </t>
    </r>
    <r>
      <rPr>
        <sz val="10"/>
        <rFont val="Arial"/>
        <family val="2"/>
      </rPr>
      <t>(8.42x2.70)m 
2 Folha de Batente + 2 Folhas Fixas "vidro" + 3 Folhas Fixas "opacas"</t>
    </r>
  </si>
  <si>
    <r>
      <t xml:space="preserve">DV-05 </t>
    </r>
    <r>
      <rPr>
        <sz val="10"/>
        <rFont val="Arial"/>
        <family val="2"/>
      </rPr>
      <t>(3.49x2.70)m 
1 Folha de Batente + 1 Folha Fixa "vidro"</t>
    </r>
  </si>
  <si>
    <r>
      <t xml:space="preserve">DV-06 </t>
    </r>
    <r>
      <rPr>
        <sz val="10"/>
        <rFont val="Arial"/>
        <family val="2"/>
      </rPr>
      <t>(2.35x2.70)m 
1 Folha de Batente + 1 Folha Fixa</t>
    </r>
    <r>
      <rPr>
        <b/>
        <sz val="10"/>
        <rFont val="Arial"/>
        <family val="2"/>
      </rPr>
      <t xml:space="preserve"> </t>
    </r>
    <r>
      <rPr>
        <sz val="10"/>
        <rFont val="Arial"/>
        <family val="2"/>
      </rPr>
      <t>"vidro"</t>
    </r>
  </si>
  <si>
    <r>
      <t xml:space="preserve">DV-07 </t>
    </r>
    <r>
      <rPr>
        <sz val="10"/>
        <rFont val="Arial"/>
        <family val="2"/>
      </rPr>
      <t>(2.39x2.70)m 
1 Folha de Batente + 1 Folha Fixa "vidro"</t>
    </r>
  </si>
  <si>
    <r>
      <t xml:space="preserve">DV-07b </t>
    </r>
    <r>
      <rPr>
        <sz val="10"/>
        <rFont val="Arial"/>
        <family val="2"/>
      </rPr>
      <t>(5.40x2.70)m 
2 Folhas de Fixas "vidro"</t>
    </r>
  </si>
  <si>
    <r>
      <t xml:space="preserve">DV-07c </t>
    </r>
    <r>
      <rPr>
        <sz val="10"/>
        <rFont val="Arial"/>
        <family val="2"/>
      </rPr>
      <t>(2.39x2.70)m 
1 Folha de Batente + 1 Folha Fixa</t>
    </r>
    <r>
      <rPr>
        <b/>
        <sz val="10"/>
        <rFont val="Arial"/>
        <family val="2"/>
      </rPr>
      <t xml:space="preserve"> </t>
    </r>
    <r>
      <rPr>
        <sz val="10"/>
        <rFont val="Arial"/>
        <family val="2"/>
      </rPr>
      <t>"vidro"</t>
    </r>
  </si>
  <si>
    <r>
      <t xml:space="preserve">DV-08 </t>
    </r>
    <r>
      <rPr>
        <sz val="10"/>
        <rFont val="Arial"/>
        <family val="2"/>
      </rPr>
      <t>(9.79x2.70)m 
1 Folha de Batente + 2 Folha Fixas "vidro" + 2 Folhas Fixas "opacas"</t>
    </r>
  </si>
  <si>
    <r>
      <t xml:space="preserve">DV-08b </t>
    </r>
    <r>
      <rPr>
        <sz val="10"/>
        <rFont val="Arial"/>
        <family val="2"/>
      </rPr>
      <t>(1.40x2.70)m 
1 Folha de Batente + 1 Folha Fixa</t>
    </r>
    <r>
      <rPr>
        <b/>
        <sz val="10"/>
        <rFont val="Arial"/>
        <family val="2"/>
      </rPr>
      <t xml:space="preserve"> </t>
    </r>
    <r>
      <rPr>
        <sz val="10"/>
        <rFont val="Arial"/>
        <family val="2"/>
      </rPr>
      <t>"vidro"</t>
    </r>
  </si>
  <si>
    <r>
      <t xml:space="preserve">DV-09 </t>
    </r>
    <r>
      <rPr>
        <sz val="10"/>
        <rFont val="Arial"/>
        <family val="2"/>
      </rPr>
      <t>(2.49x2.70)m 
1 Folha de Batente + 1 Folha Fixa</t>
    </r>
    <r>
      <rPr>
        <b/>
        <sz val="10"/>
        <rFont val="Arial"/>
        <family val="2"/>
      </rPr>
      <t xml:space="preserve"> </t>
    </r>
    <r>
      <rPr>
        <sz val="10"/>
        <rFont val="Arial"/>
        <family val="2"/>
      </rPr>
      <t>"vidro"</t>
    </r>
  </si>
  <si>
    <r>
      <t xml:space="preserve">DV-09b </t>
    </r>
    <r>
      <rPr>
        <sz val="10"/>
        <rFont val="Arial"/>
        <family val="2"/>
      </rPr>
      <t>(2.57x2.70)m 
1 Folha Fixa</t>
    </r>
    <r>
      <rPr>
        <b/>
        <sz val="10"/>
        <rFont val="Arial"/>
        <family val="2"/>
      </rPr>
      <t xml:space="preserve"> </t>
    </r>
    <r>
      <rPr>
        <sz val="10"/>
        <rFont val="Arial"/>
        <family val="2"/>
      </rPr>
      <t>"vidro"</t>
    </r>
  </si>
  <si>
    <r>
      <t xml:space="preserve">DV-10 </t>
    </r>
    <r>
      <rPr>
        <sz val="10"/>
        <rFont val="Arial"/>
        <family val="2"/>
      </rPr>
      <t>(5.09x2.70)m 
1 Folha de Batente + 1 Folha Fixa "vidro"+ 1 Folha Fixa "opaca"</t>
    </r>
  </si>
  <si>
    <r>
      <t xml:space="preserve">DV-10b </t>
    </r>
    <r>
      <rPr>
        <sz val="10"/>
        <rFont val="Arial"/>
        <family val="2"/>
      </rPr>
      <t>(2.74x2.70)m 
1 Folha Fixa "vidro"</t>
    </r>
  </si>
  <si>
    <r>
      <t xml:space="preserve">DV-11 </t>
    </r>
    <r>
      <rPr>
        <sz val="10"/>
        <rFont val="Arial"/>
        <family val="2"/>
      </rPr>
      <t>(6.61x2.70)m 
1 Folha de Batente + 1 Folha Fixa</t>
    </r>
    <r>
      <rPr>
        <b/>
        <sz val="10"/>
        <rFont val="Arial"/>
        <family val="2"/>
      </rPr>
      <t xml:space="preserve"> </t>
    </r>
    <r>
      <rPr>
        <sz val="10"/>
        <rFont val="Arial"/>
        <family val="2"/>
      </rPr>
      <t>"vidro"</t>
    </r>
  </si>
  <si>
    <r>
      <t xml:space="preserve">DV-11b </t>
    </r>
    <r>
      <rPr>
        <sz val="10"/>
        <rFont val="Arial"/>
        <family val="2"/>
      </rPr>
      <t>(4.47x2.70)m 
1 Folha Fixa "vidro"</t>
    </r>
  </si>
  <si>
    <r>
      <t xml:space="preserve">DV-12 </t>
    </r>
    <r>
      <rPr>
        <sz val="10"/>
        <rFont val="Arial"/>
        <family val="2"/>
      </rPr>
      <t>(6.39x2.70)m 
1 Folha de Batente + 1 Folha Fixa "vidro"</t>
    </r>
  </si>
  <si>
    <r>
      <t xml:space="preserve">DV-12b </t>
    </r>
    <r>
      <rPr>
        <sz val="10"/>
        <rFont val="Arial"/>
        <family val="2"/>
      </rPr>
      <t>(4.70x2.70)m 
1 Folha Fixa "vidro"</t>
    </r>
  </si>
  <si>
    <r>
      <t xml:space="preserve">DV-14 </t>
    </r>
    <r>
      <rPr>
        <sz val="10"/>
        <rFont val="Arial"/>
        <family val="2"/>
      </rPr>
      <t>(6.89x2.70)m 
2 Folha de Batente + 2 Folha Fixa "vidro" + 2 Folhas Fixas "opaca"</t>
    </r>
  </si>
  <si>
    <r>
      <t xml:space="preserve">DV-15 </t>
    </r>
    <r>
      <rPr>
        <sz val="10"/>
        <rFont val="Arial"/>
        <family val="2"/>
      </rPr>
      <t>(11.55x2.70)m 
3 Folha de Batente + 3 Folha Fixa "vidro" + 3 Folhas Fixas "opaca"</t>
    </r>
  </si>
  <si>
    <r>
      <t xml:space="preserve">DV-15b </t>
    </r>
    <r>
      <rPr>
        <sz val="10"/>
        <rFont val="Arial"/>
        <family val="2"/>
      </rPr>
      <t>(1.90x2.70)m 
2 Folhas de Batente + 1 Folha Fixa</t>
    </r>
  </si>
  <si>
    <r>
      <t xml:space="preserve">DV-16 </t>
    </r>
    <r>
      <rPr>
        <sz val="10"/>
        <rFont val="Arial"/>
        <family val="2"/>
      </rPr>
      <t xml:space="preserve">(8.20x2.70)m 
1 Folha de Batente + 1 Folha Fixa "vidro" + 2 Folhas "opacas" </t>
    </r>
  </si>
  <si>
    <r>
      <t xml:space="preserve">DV-17 </t>
    </r>
    <r>
      <rPr>
        <sz val="10"/>
        <rFont val="Arial"/>
        <family val="2"/>
      </rPr>
      <t xml:space="preserve">(9.43x2.70)m 
2 Folha de Batente + 2 Folhas Fixas "vidro" + 2 Folhas "opacas" </t>
    </r>
  </si>
  <si>
    <r>
      <t>DV-18 (</t>
    </r>
    <r>
      <rPr>
        <sz val="10"/>
        <rFont val="Arial"/>
        <family val="2"/>
      </rPr>
      <t xml:space="preserve">12.23x2.70)m
2 Folha de Batente + 2 Folha Fixa "vidro" + 3 Folhas Fixas "opacas" </t>
    </r>
  </si>
  <si>
    <r>
      <t xml:space="preserve">DV-19 </t>
    </r>
    <r>
      <rPr>
        <sz val="10"/>
        <rFont val="Arial"/>
        <family val="2"/>
      </rPr>
      <t>(1.42x2.70)m
1 Folha de Batente + 1 Folha Fixa "vidro"</t>
    </r>
  </si>
  <si>
    <r>
      <t xml:space="preserve">DV-20 </t>
    </r>
    <r>
      <rPr>
        <sz val="10"/>
        <rFont val="Arial"/>
        <family val="2"/>
      </rPr>
      <t>(2.50x2.70)m
2 Folha de Batente + 3 Folhas Fixas</t>
    </r>
  </si>
  <si>
    <r>
      <t xml:space="preserve">DV-20b </t>
    </r>
    <r>
      <rPr>
        <sz val="10"/>
        <rFont val="Arial"/>
        <family val="2"/>
      </rPr>
      <t>(2.50x2.70)m
1 Folha Fixa "vidro"</t>
    </r>
  </si>
  <si>
    <r>
      <t xml:space="preserve">VE-01 </t>
    </r>
    <r>
      <rPr>
        <sz val="10"/>
        <rFont val="Arial"/>
        <family val="2"/>
      </rPr>
      <t>(7.35x4.64)m
1 Folha Basculante + 9 Folhas Grelha Batente + 4 Folhas Fixas</t>
    </r>
  </si>
  <si>
    <r>
      <t xml:space="preserve">VE-03 </t>
    </r>
    <r>
      <rPr>
        <sz val="10"/>
        <rFont val="Arial"/>
        <family val="2"/>
      </rPr>
      <t>(7.35x4.64)m
2 Folhas Batente + 5 Folhas Fixas</t>
    </r>
    <r>
      <rPr>
        <b/>
        <sz val="10"/>
        <rFont val="Arial"/>
        <family val="2"/>
      </rPr>
      <t xml:space="preserve">
</t>
    </r>
    <r>
      <rPr>
        <sz val="10"/>
        <rFont val="Arial"/>
        <family val="2"/>
      </rPr>
      <t>ligação à CDI</t>
    </r>
  </si>
  <si>
    <r>
      <t xml:space="preserve">VE-09 </t>
    </r>
    <r>
      <rPr>
        <sz val="10"/>
        <rFont val="Arial"/>
        <family val="2"/>
      </rPr>
      <t>(1.06x2.70)+(1.00x2.29)m
1 Folha Batente + 1 Folha Fixa</t>
    </r>
  </si>
  <si>
    <r>
      <t xml:space="preserve">VE-12 </t>
    </r>
    <r>
      <rPr>
        <sz val="10"/>
        <rFont val="Arial"/>
        <family val="2"/>
      </rPr>
      <t>(0.70x1.89)m
1 Folha Oscilobatente + 1 Grelha</t>
    </r>
  </si>
  <si>
    <r>
      <t xml:space="preserve">VE-13 </t>
    </r>
    <r>
      <rPr>
        <sz val="10"/>
        <rFont val="Arial"/>
        <family val="2"/>
      </rPr>
      <t xml:space="preserve">(0.70x2.33)m
1 Folha Oscilobatente </t>
    </r>
  </si>
  <si>
    <r>
      <t xml:space="preserve">VE-04 </t>
    </r>
    <r>
      <rPr>
        <sz val="10"/>
        <rFont val="Arial"/>
        <family val="2"/>
      </rPr>
      <t>(0.70x0.70)m
1 Folha Oscilobatente</t>
    </r>
  </si>
  <si>
    <r>
      <t xml:space="preserve">VE-05 </t>
    </r>
    <r>
      <rPr>
        <sz val="10"/>
        <rFont val="Arial"/>
        <family val="2"/>
      </rPr>
      <t>(5.55x2.10)m
2 Folhas Oscilobatente + 1 Folha Fixa</t>
    </r>
  </si>
  <si>
    <r>
      <t xml:space="preserve">VE-14 </t>
    </r>
    <r>
      <rPr>
        <sz val="10"/>
        <rFont val="Arial"/>
        <family val="2"/>
      </rPr>
      <t>(0.95x2.15)m
1 Folha Batente</t>
    </r>
  </si>
  <si>
    <r>
      <t xml:space="preserve">VE-15 </t>
    </r>
    <r>
      <rPr>
        <sz val="10"/>
        <rFont val="Arial"/>
        <family val="2"/>
      </rPr>
      <t>(1.52x2.51)m
2 Folhas Batente</t>
    </r>
  </si>
  <si>
    <r>
      <t xml:space="preserve">VE-18 </t>
    </r>
    <r>
      <rPr>
        <sz val="10"/>
        <rFont val="Arial"/>
        <family val="2"/>
      </rPr>
      <t>(0.77x2.10)m
1 Folha Batente</t>
    </r>
  </si>
  <si>
    <r>
      <t xml:space="preserve">VE-20 </t>
    </r>
    <r>
      <rPr>
        <sz val="10"/>
        <rFont val="Arial"/>
        <family val="2"/>
      </rPr>
      <t>(0.71x2.80)m
1 Folha Batente</t>
    </r>
  </si>
  <si>
    <r>
      <t xml:space="preserve">VE-17 </t>
    </r>
    <r>
      <rPr>
        <sz val="10"/>
        <rFont val="Arial"/>
        <family val="2"/>
      </rPr>
      <t>(4.03x1.10)m
2 Folhas Basculantes + 2 Folhas Fixas</t>
    </r>
  </si>
  <si>
    <r>
      <t xml:space="preserve">VEi-01 </t>
    </r>
    <r>
      <rPr>
        <sz val="10"/>
        <rFont val="Arial"/>
        <family val="2"/>
      </rPr>
      <t>(2.08x4.62)m
2 Folhas Batente + 1 Folha Fixa</t>
    </r>
  </si>
  <si>
    <r>
      <t xml:space="preserve">VE-02 </t>
    </r>
    <r>
      <rPr>
        <sz val="10"/>
        <rFont val="Arial"/>
        <family val="2"/>
      </rPr>
      <t>(4.69x4.64)m
3 Folhas Fixas
incluindo estrutura metálica de suporte</t>
    </r>
  </si>
  <si>
    <r>
      <t xml:space="preserve">VE-06 </t>
    </r>
    <r>
      <rPr>
        <sz val="10"/>
        <rFont val="Arial"/>
        <family val="2"/>
      </rPr>
      <t>(5.88x2.10)m
3 Folhas Fixas</t>
    </r>
  </si>
  <si>
    <r>
      <t>VEi-02</t>
    </r>
    <r>
      <rPr>
        <sz val="10"/>
        <rFont val="Arial"/>
        <family val="2"/>
      </rPr>
      <t xml:space="preserve"> (2.70x4.62)m
1 Folha de Correr + 2 Folhas Fixas</t>
    </r>
  </si>
  <si>
    <r>
      <t>VEi-03</t>
    </r>
    <r>
      <rPr>
        <sz val="10"/>
        <rFont val="Arial"/>
        <family val="2"/>
      </rPr>
      <t xml:space="preserve"> (2.70x4.62)m
1 Folha de Correr + 2 Folhas Fixas</t>
    </r>
  </si>
  <si>
    <r>
      <t xml:space="preserve">PR-01 </t>
    </r>
    <r>
      <rPr>
        <sz val="10"/>
        <rFont val="Arial"/>
        <family val="2"/>
      </rPr>
      <t>(2.82x2.40)m
1 Folha Batente + 2 Folhas Fixas</t>
    </r>
  </si>
  <si>
    <r>
      <t xml:space="preserve">GV-02 </t>
    </r>
    <r>
      <rPr>
        <sz val="10"/>
        <rFont val="Arial"/>
        <family val="2"/>
      </rPr>
      <t>(2.00x0.32)m</t>
    </r>
  </si>
  <si>
    <r>
      <t xml:space="preserve">GV-03 </t>
    </r>
    <r>
      <rPr>
        <sz val="10"/>
        <rFont val="Arial"/>
        <family val="2"/>
      </rPr>
      <t>(0.70x0.70)m</t>
    </r>
  </si>
  <si>
    <r>
      <t xml:space="preserve">GV-04 </t>
    </r>
    <r>
      <rPr>
        <sz val="10"/>
        <rFont val="Arial"/>
        <family val="2"/>
      </rPr>
      <t>(4.16x4.16)m</t>
    </r>
  </si>
  <si>
    <r>
      <t xml:space="preserve">GV-05 </t>
    </r>
    <r>
      <rPr>
        <sz val="10"/>
        <rFont val="Arial"/>
        <family val="2"/>
      </rPr>
      <t>(5.70x2.45)m</t>
    </r>
  </si>
  <si>
    <r>
      <t xml:space="preserve">GV-06 </t>
    </r>
    <r>
      <rPr>
        <sz val="10"/>
        <rFont val="Arial"/>
        <family val="2"/>
      </rPr>
      <t>(5.70x3.10)m</t>
    </r>
  </si>
  <si>
    <r>
      <t xml:space="preserve">GV-07 </t>
    </r>
    <r>
      <rPr>
        <sz val="10"/>
        <rFont val="Arial"/>
        <family val="2"/>
      </rPr>
      <t>(2.90x3.80)m</t>
    </r>
  </si>
  <si>
    <r>
      <t xml:space="preserve">GV-09 </t>
    </r>
    <r>
      <rPr>
        <sz val="10"/>
        <rFont val="Arial"/>
        <family val="2"/>
      </rPr>
      <t>(2.30x0.60)m</t>
    </r>
  </si>
  <si>
    <r>
      <t xml:space="preserve">GV-01 </t>
    </r>
    <r>
      <rPr>
        <sz val="10"/>
        <rFont val="Arial"/>
        <family val="2"/>
      </rPr>
      <t>(0.70x1.36)m</t>
    </r>
  </si>
  <si>
    <r>
      <t xml:space="preserve">GV-08 </t>
    </r>
    <r>
      <rPr>
        <sz val="10"/>
        <rFont val="Arial"/>
        <family val="2"/>
      </rPr>
      <t>(1.60x0.10)m</t>
    </r>
  </si>
  <si>
    <r>
      <t>LA-01</t>
    </r>
    <r>
      <rPr>
        <sz val="10"/>
        <rFont val="Arial"/>
        <family val="2"/>
      </rPr>
      <t xml:space="preserve"> (3.00x4.18)m</t>
    </r>
    <r>
      <rPr>
        <b/>
        <sz val="10"/>
        <rFont val="Arial"/>
        <family val="2"/>
      </rPr>
      <t xml:space="preserve">
</t>
    </r>
    <r>
      <rPr>
        <sz val="10"/>
        <rFont val="Arial"/>
        <family val="2"/>
      </rPr>
      <t>excluir a PR-02b</t>
    </r>
  </si>
  <si>
    <r>
      <t>LA-02</t>
    </r>
    <r>
      <rPr>
        <sz val="10"/>
        <rFont val="Arial"/>
        <family val="2"/>
      </rPr>
      <t xml:space="preserve"> 5.70m de comprimento  e altura variável entre 4.17m e 4.64m.</t>
    </r>
    <r>
      <rPr>
        <b/>
        <sz val="10"/>
        <rFont val="Arial"/>
        <family val="2"/>
      </rPr>
      <t xml:space="preserve">
</t>
    </r>
    <r>
      <rPr>
        <sz val="10"/>
        <rFont val="Arial"/>
        <family val="2"/>
      </rPr>
      <t>excluir a PR-02a</t>
    </r>
  </si>
  <si>
    <r>
      <t>LA-03</t>
    </r>
    <r>
      <rPr>
        <sz val="10"/>
        <rFont val="Arial"/>
        <family val="2"/>
      </rPr>
      <t xml:space="preserve"> 5.70m de comprimento  e altura variável entre 4.88m e 5.41m.</t>
    </r>
  </si>
  <si>
    <r>
      <t>LA-04</t>
    </r>
    <r>
      <rPr>
        <sz val="10"/>
        <rFont val="Arial"/>
        <family val="2"/>
      </rPr>
      <t xml:space="preserve"> 5.70m de comprimento  e altura variável entre 5.55m e 6.08m.</t>
    </r>
  </si>
  <si>
    <r>
      <t>LA-05</t>
    </r>
    <r>
      <rPr>
        <sz val="10"/>
        <rFont val="Arial"/>
        <family val="2"/>
      </rPr>
      <t xml:space="preserve"> (2.90x6.50)m </t>
    </r>
  </si>
  <si>
    <r>
      <t xml:space="preserve">VI-02 </t>
    </r>
    <r>
      <rPr>
        <sz val="10"/>
        <rFont val="Arial"/>
        <family val="2"/>
      </rPr>
      <t>(0.75x2.10)m</t>
    </r>
    <r>
      <rPr>
        <b/>
        <sz val="10"/>
        <rFont val="Arial"/>
        <family val="2"/>
      </rPr>
      <t xml:space="preserve">
</t>
    </r>
    <r>
      <rPr>
        <sz val="10"/>
        <rFont val="Arial"/>
        <family val="2"/>
      </rPr>
      <t>1 Folha Batente</t>
    </r>
  </si>
  <si>
    <r>
      <t xml:space="preserve">VI-04a </t>
    </r>
    <r>
      <rPr>
        <sz val="10"/>
        <rFont val="Arial"/>
        <family val="2"/>
      </rPr>
      <t>(0.95x2.10)m
1 Folha Batente</t>
    </r>
  </si>
  <si>
    <r>
      <t xml:space="preserve">VI-04b </t>
    </r>
    <r>
      <rPr>
        <sz val="10"/>
        <rFont val="Arial"/>
        <family val="2"/>
      </rPr>
      <t>(0.95x2.10)m
1 Folha Batente</t>
    </r>
    <r>
      <rPr>
        <b/>
        <sz val="10"/>
        <rFont val="Arial"/>
        <family val="2"/>
      </rPr>
      <t xml:space="preserve">
</t>
    </r>
    <r>
      <rPr>
        <sz val="10"/>
        <rFont val="Arial"/>
        <family val="2"/>
      </rPr>
      <t>barra anti-pânico</t>
    </r>
  </si>
  <si>
    <r>
      <t xml:space="preserve">VI-04d </t>
    </r>
    <r>
      <rPr>
        <sz val="10"/>
        <rFont val="Arial"/>
        <family val="2"/>
      </rPr>
      <t>(0.95x2.10)m
1 Folha Batente</t>
    </r>
  </si>
  <si>
    <r>
      <t xml:space="preserve">VI-04e </t>
    </r>
    <r>
      <rPr>
        <sz val="10"/>
        <rFont val="Arial"/>
        <family val="2"/>
      </rPr>
      <t>(0.95x2.10)m
1 Folha Batente</t>
    </r>
  </si>
  <si>
    <r>
      <t xml:space="preserve">VI-04f </t>
    </r>
    <r>
      <rPr>
        <sz val="10"/>
        <rFont val="Arial"/>
        <family val="2"/>
      </rPr>
      <t>(0.95x2.10)m
1 Folha Batente</t>
    </r>
  </si>
  <si>
    <r>
      <t xml:space="preserve">VI-19 </t>
    </r>
    <r>
      <rPr>
        <sz val="10"/>
        <rFont val="Arial"/>
        <family val="2"/>
      </rPr>
      <t>(0.85x2.10)m
1 folha Batente</t>
    </r>
  </si>
  <si>
    <r>
      <t xml:space="preserve">PR-02a </t>
    </r>
    <r>
      <rPr>
        <sz val="10"/>
        <rFont val="Arial"/>
        <family val="2"/>
      </rPr>
      <t>(1.20x2.36)
1 Folha de Pivotante
incluindo video-porteiro</t>
    </r>
  </si>
  <si>
    <r>
      <t xml:space="preserve">PR-02b </t>
    </r>
    <r>
      <rPr>
        <sz val="10"/>
        <rFont val="Arial"/>
        <family val="2"/>
      </rPr>
      <t>(1.20x2.36)
1 Folha de Pivotante</t>
    </r>
  </si>
  <si>
    <r>
      <t xml:space="preserve">PR-03 </t>
    </r>
    <r>
      <rPr>
        <sz val="10"/>
        <rFont val="Arial"/>
        <family val="2"/>
      </rPr>
      <t>(1.20x2.10)
1 Folha de Batente</t>
    </r>
  </si>
  <si>
    <r>
      <t xml:space="preserve">VI-23 </t>
    </r>
    <r>
      <rPr>
        <sz val="10"/>
        <rFont val="Arial"/>
        <family val="2"/>
      </rPr>
      <t>(2.07x2.70)m
1 Folha Batente + 2 Folhas Fixas</t>
    </r>
  </si>
  <si>
    <r>
      <t xml:space="preserve">VI-27 </t>
    </r>
    <r>
      <rPr>
        <sz val="10"/>
        <rFont val="Arial"/>
        <family val="2"/>
      </rPr>
      <t>(2.07x2.70)m
1 Folha Batente + 2 Folhas Fixas</t>
    </r>
  </si>
  <si>
    <r>
      <t xml:space="preserve">VI-33 </t>
    </r>
    <r>
      <rPr>
        <sz val="10"/>
        <rFont val="Arial"/>
        <family val="2"/>
      </rPr>
      <t>(2.07x2.73)m
1 Folha Batente + 2 Folhas Fixas</t>
    </r>
  </si>
  <si>
    <r>
      <t xml:space="preserve">VI-34a </t>
    </r>
    <r>
      <rPr>
        <sz val="10"/>
        <rFont val="Arial"/>
        <family val="2"/>
      </rPr>
      <t>(2.07x2.73)m
1 Folha Batente + 2 Folhas Fixas</t>
    </r>
  </si>
  <si>
    <r>
      <t xml:space="preserve">VI-34b </t>
    </r>
    <r>
      <rPr>
        <sz val="10"/>
        <rFont val="Arial"/>
        <family val="2"/>
      </rPr>
      <t>(2.07x2.73)m
1 Folha Batente + 2 Folhas Fixas</t>
    </r>
    <r>
      <rPr>
        <b/>
        <sz val="10"/>
        <rFont val="Arial"/>
        <family val="2"/>
      </rPr>
      <t xml:space="preserve">
</t>
    </r>
    <r>
      <rPr>
        <sz val="10"/>
        <rFont val="Arial"/>
        <family val="2"/>
      </rPr>
      <t>ligação à CDI</t>
    </r>
  </si>
  <si>
    <r>
      <t xml:space="preserve">VI-35 </t>
    </r>
    <r>
      <rPr>
        <sz val="10"/>
        <rFont val="Arial"/>
        <family val="2"/>
      </rPr>
      <t>(1.66x2.70)m
1 Folha Batente + 2 Folhas Fixas</t>
    </r>
  </si>
  <si>
    <r>
      <t xml:space="preserve">VI-01a </t>
    </r>
    <r>
      <rPr>
        <sz val="10"/>
        <rFont val="Arial"/>
        <family val="2"/>
      </rPr>
      <t>(0.95x2.10)m
1 Folha Batente</t>
    </r>
  </si>
  <si>
    <r>
      <t xml:space="preserve">VI-01b </t>
    </r>
    <r>
      <rPr>
        <sz val="10"/>
        <rFont val="Arial"/>
        <family val="2"/>
      </rPr>
      <t>(0.95x2.10)m
1 Folha Batente</t>
    </r>
    <r>
      <rPr>
        <b/>
        <sz val="10"/>
        <rFont val="Arial"/>
        <family val="2"/>
      </rPr>
      <t xml:space="preserve">
</t>
    </r>
    <r>
      <rPr>
        <sz val="10"/>
        <rFont val="Arial"/>
        <family val="2"/>
      </rPr>
      <t>ligação á CDI</t>
    </r>
  </si>
  <si>
    <r>
      <t>VI-03</t>
    </r>
    <r>
      <rPr>
        <sz val="10"/>
        <rFont val="Arial"/>
        <family val="2"/>
      </rPr>
      <t xml:space="preserve"> (0.80x.210)m
1 Folha de Batente</t>
    </r>
    <r>
      <rPr>
        <b/>
        <sz val="10"/>
        <rFont val="Arial"/>
        <family val="2"/>
      </rPr>
      <t xml:space="preserve"> 
</t>
    </r>
    <r>
      <rPr>
        <sz val="10"/>
        <rFont val="Arial"/>
        <family val="2"/>
      </rPr>
      <t>sem barra anti-pânico, incluindo grelha do sistema tipo NINZ" Proget ou equivalente</t>
    </r>
  </si>
  <si>
    <r>
      <t xml:space="preserve">VI-05 </t>
    </r>
    <r>
      <rPr>
        <sz val="10"/>
        <rFont val="Arial"/>
        <family val="2"/>
      </rPr>
      <t>(1.25x2.10)m
2 Folhas Batente</t>
    </r>
    <r>
      <rPr>
        <b/>
        <sz val="10"/>
        <rFont val="Arial"/>
        <family val="2"/>
      </rPr>
      <t xml:space="preserve">
</t>
    </r>
    <r>
      <rPr>
        <sz val="10"/>
        <rFont val="Arial"/>
        <family val="2"/>
      </rPr>
      <t>sem barra anti-pânico</t>
    </r>
  </si>
  <si>
    <r>
      <t xml:space="preserve">VI-06a </t>
    </r>
    <r>
      <rPr>
        <sz val="10"/>
        <rFont val="Arial"/>
        <family val="2"/>
      </rPr>
      <t>(0.95x2.10)m
1 Folha Batente</t>
    </r>
    <r>
      <rPr>
        <b/>
        <sz val="10"/>
        <rFont val="Arial"/>
        <family val="2"/>
      </rPr>
      <t xml:space="preserve">
</t>
    </r>
    <r>
      <rPr>
        <sz val="10"/>
        <rFont val="Arial"/>
        <family val="2"/>
      </rPr>
      <t>sem barra anti-pânico, incluindo grelha do sistema tipo NINZ" Proget ou equivalente</t>
    </r>
  </si>
  <si>
    <r>
      <t xml:space="preserve">VI-06b </t>
    </r>
    <r>
      <rPr>
        <sz val="10"/>
        <rFont val="Arial"/>
        <family val="2"/>
      </rPr>
      <t>(0.95x2.10)m
1 Folha Batente</t>
    </r>
    <r>
      <rPr>
        <b/>
        <sz val="10"/>
        <rFont val="Arial"/>
        <family val="2"/>
      </rPr>
      <t xml:space="preserve">
</t>
    </r>
    <r>
      <rPr>
        <sz val="10"/>
        <rFont val="Arial"/>
        <family val="2"/>
      </rPr>
      <t>sem barra anti-pânico, incluindo grelha do sistema tipo NINZ" Proget ou equivalente</t>
    </r>
  </si>
  <si>
    <r>
      <t xml:space="preserve">VI-11a </t>
    </r>
    <r>
      <rPr>
        <sz val="10"/>
        <rFont val="Arial"/>
        <family val="2"/>
      </rPr>
      <t>(0.95x2.10)m
1 Folha Batente</t>
    </r>
    <r>
      <rPr>
        <b/>
        <sz val="10"/>
        <rFont val="Arial"/>
        <family val="2"/>
      </rPr>
      <t xml:space="preserve">
</t>
    </r>
    <r>
      <rPr>
        <sz val="10"/>
        <rFont val="Arial"/>
        <family val="2"/>
      </rPr>
      <t>sem barra anti-pânico</t>
    </r>
  </si>
  <si>
    <r>
      <t xml:space="preserve">VI-11b </t>
    </r>
    <r>
      <rPr>
        <sz val="10"/>
        <rFont val="Arial"/>
        <family val="2"/>
      </rPr>
      <t>(0.95x2.10)m
1 Folha Batente</t>
    </r>
    <r>
      <rPr>
        <b/>
        <sz val="10"/>
        <rFont val="Arial"/>
        <family val="2"/>
      </rPr>
      <t xml:space="preserve">
</t>
    </r>
    <r>
      <rPr>
        <sz val="10"/>
        <rFont val="Arial"/>
        <family val="2"/>
      </rPr>
      <t>ligação á CDI</t>
    </r>
  </si>
  <si>
    <r>
      <t xml:space="preserve">VI-11c </t>
    </r>
    <r>
      <rPr>
        <sz val="10"/>
        <rFont val="Arial"/>
        <family val="2"/>
      </rPr>
      <t>(0.95x2.10)m
1 Folha Batente</t>
    </r>
    <r>
      <rPr>
        <b/>
        <sz val="10"/>
        <rFont val="Arial"/>
        <family val="2"/>
      </rPr>
      <t xml:space="preserve">
</t>
    </r>
    <r>
      <rPr>
        <sz val="10"/>
        <rFont val="Arial"/>
        <family val="2"/>
      </rPr>
      <t>ligação á CDI</t>
    </r>
  </si>
  <si>
    <r>
      <t xml:space="preserve">VI-04c </t>
    </r>
    <r>
      <rPr>
        <sz val="10"/>
        <rFont val="Arial"/>
        <family val="2"/>
      </rPr>
      <t>(0.95x2.10)m
1 Folha Batente</t>
    </r>
  </si>
  <si>
    <r>
      <t xml:space="preserve">VI-04g </t>
    </r>
    <r>
      <rPr>
        <sz val="10"/>
        <rFont val="Arial"/>
        <family val="2"/>
      </rPr>
      <t>(0.95x2.10)m
1 Folha Batente</t>
    </r>
  </si>
  <si>
    <r>
      <t xml:space="preserve">VI-21 </t>
    </r>
    <r>
      <rPr>
        <sz val="10"/>
        <rFont val="Arial"/>
        <family val="2"/>
      </rPr>
      <t>(1.45x2.10)m
1 Folha Batente</t>
    </r>
  </si>
  <si>
    <r>
      <t xml:space="preserve">VI-10 </t>
    </r>
    <r>
      <rPr>
        <sz val="10"/>
        <rFont val="Arial"/>
        <family val="2"/>
      </rPr>
      <t>(1.55x2.10)m
2 Folhas Batente</t>
    </r>
  </si>
  <si>
    <r>
      <t>VE-07</t>
    </r>
    <r>
      <rPr>
        <sz val="10"/>
        <rFont val="Arial"/>
        <family val="2"/>
      </rPr>
      <t xml:space="preserve"> (0.95x2.40)m
1 Folha de Batente</t>
    </r>
  </si>
  <si>
    <r>
      <t>VE-08</t>
    </r>
    <r>
      <rPr>
        <sz val="10"/>
        <rFont val="Arial"/>
        <family val="2"/>
      </rPr>
      <t xml:space="preserve"> (0.95x2.10)m
1 Folha de Batente</t>
    </r>
  </si>
  <si>
    <r>
      <t xml:space="preserve">VE-10 </t>
    </r>
    <r>
      <rPr>
        <sz val="10"/>
        <rFont val="Arial"/>
        <family val="2"/>
      </rPr>
      <t>(0.95x2.10)m
1 Folha de Batente</t>
    </r>
  </si>
  <si>
    <r>
      <t xml:space="preserve">VE-11 </t>
    </r>
    <r>
      <rPr>
        <sz val="10"/>
        <rFont val="Arial"/>
        <family val="2"/>
      </rPr>
      <t>(0.95x2.10)m
1 Folha de Batente</t>
    </r>
  </si>
  <si>
    <r>
      <t xml:space="preserve">VE-19 </t>
    </r>
    <r>
      <rPr>
        <sz val="10"/>
        <rFont val="Arial"/>
        <family val="2"/>
      </rPr>
      <t>(0.74x2.10)m
1 Folha de Batente</t>
    </r>
  </si>
  <si>
    <r>
      <t xml:space="preserve">VE-24 </t>
    </r>
    <r>
      <rPr>
        <sz val="10"/>
        <rFont val="Arial"/>
        <family val="2"/>
      </rPr>
      <t>(0.77x2.35)m
1 Folha de Batente</t>
    </r>
  </si>
  <si>
    <r>
      <t xml:space="preserve">VE-25 </t>
    </r>
    <r>
      <rPr>
        <sz val="10"/>
        <rFont val="Arial"/>
        <family val="2"/>
      </rPr>
      <t>(0.77x2.33)m
1 Folha de Batente</t>
    </r>
  </si>
  <si>
    <r>
      <t xml:space="preserve">VE-26 </t>
    </r>
    <r>
      <rPr>
        <sz val="10"/>
        <rFont val="Arial"/>
        <family val="2"/>
      </rPr>
      <t>(2.08x2.35)m
2 Folhas de Batente + 2 Folhas Fixas</t>
    </r>
  </si>
  <si>
    <r>
      <t xml:space="preserve">VE-16 </t>
    </r>
    <r>
      <rPr>
        <sz val="10"/>
        <rFont val="Arial"/>
        <family val="2"/>
      </rPr>
      <t>(0.95x2.10)m
1 Folha de Batente</t>
    </r>
  </si>
  <si>
    <r>
      <t xml:space="preserve">VE-21 </t>
    </r>
    <r>
      <rPr>
        <sz val="10"/>
        <rFont val="Arial"/>
        <family val="2"/>
      </rPr>
      <t>(0.95x2.10)m
1 Folha de Batente
com grelhas de ventilação</t>
    </r>
  </si>
  <si>
    <r>
      <t xml:space="preserve">VE-22 </t>
    </r>
    <r>
      <rPr>
        <sz val="10"/>
        <rFont val="Arial"/>
        <family val="2"/>
      </rPr>
      <t>(0.95x2.10)m
1 Folha de Batente</t>
    </r>
  </si>
  <si>
    <r>
      <t xml:space="preserve">VE-23 </t>
    </r>
    <r>
      <rPr>
        <sz val="10"/>
        <rFont val="Arial"/>
        <family val="2"/>
      </rPr>
      <t>(1.50x2.10)m
2 Folhas de Batente
incluindo fecho de embutir</t>
    </r>
  </si>
  <si>
    <t>I.1.12</t>
  </si>
  <si>
    <t>DIVERSOS</t>
  </si>
  <si>
    <t>I.1.12.1</t>
  </si>
  <si>
    <t>Fornecimento e execução de fecho de degrau interior nas "Escadas E7"  em alvenaria de tijolo amaciçado com (23x11x7)cm, incluindo varões de fixação (80x6)mm, argamassas de assentamento bem como todos os restantes acessórios e trabalhos necessários a um bom acabamento.
De acordo com indicações do fabricante/fornecedor e elementos de projecto.</t>
  </si>
  <si>
    <t>I.1.12.2</t>
  </si>
  <si>
    <t>Fornecimento e assentamento de "Capeamento" na "Varanda" em Betão pré-moldado, com 30mm de espessura, incluindo reboco armado, impermealização, peças e/ou elementos de fixação, cortes, remates e juntas, bem como todos os restantes acessórios e trabalhos necessários a um bom acabamento.
De acordo com indicações do fabricante/fornecedor e elementos de projecto e do seguinte tipo:</t>
  </si>
  <si>
    <t>I.1.12.2.1</t>
  </si>
  <si>
    <t>Com 530mm de largura.</t>
  </si>
  <si>
    <t>I.1.12.3</t>
  </si>
  <si>
    <t>Fornecimento e assentamento de "Tamponamento" na "Esplanada e Cobertura" em Betão branco pré-moldado, incluindo, reboco armado, impermealização, peças e/ou elementos de fixação, cortes, remates e juntas, bem como todos os restantes acessórios e trabalhos necessários a um bom acabamento.
De acordo com indicações do fabricante/fornecedor e elementos de projecto e do seguinte tipo:</t>
  </si>
  <si>
    <t>I.1.12.3.1</t>
  </si>
  <si>
    <t>Com 50mm de espessura.</t>
  </si>
  <si>
    <t>I.1.12.3.2</t>
  </si>
  <si>
    <t>Com 80mm de espessura.</t>
  </si>
  <si>
    <t>I.1.12.4</t>
  </si>
  <si>
    <t>Fornecimento e assentamento de "Banco" na "Esplanada e Cobertura" em Betão pré-moldado, incluindo estrutura de suporte, reboco armado, impermealização, peças e/ou elementos de fixação, cortes, remates e juntas, bem como todos os restantes acessórios e trabalhos necessários a um bom acabamento.
De acordo com indicações do fabricante/fornecedor e elementos de projecto.</t>
  </si>
  <si>
    <t>I.1.12.5</t>
  </si>
  <si>
    <t>Fornecimento e assentamento de "Balcão de Recepção" com 1.20m de altura constituído por: 
- estrutura interior em perfis RHS (60x40x4)mm, (45x35x4)mm, (60x20x4)mm, (40x40x4)mm e cantoneira com (/40x40x4)mm, prumos de madeira (36x17)mm;
- laterais, frente, interior e tampo superior em painéis de contraplacado de bétula com 20mm, 18mm, 4mm, 12mm, 15mm revestidos a painel de chapa de alumínio tipo "ALUCOBOND" ou equivalente com 4mm espessura ou equivalente;
- gaveta e tampo inferior com estrutura em perfil RHS (25x25x2.5)mm e (45x25x2.50)mm, cantoneira (30x20x3)mm, lamelado de bétula com 20mm espessura;
- isolamento acústico em lã mineral tipo "KNAUF" Ultracoustic Plus P ou equivalente com 20mm espessura;
- canhão de gaveta, calhas metálicas de correr deesferas tipo "HAFELE" ou equivalente, puxadores de cilindro tipo "DIDHEYA" Ref. I-126 ou equivalente 20mm em inox mate, parafusos em aço inox, dobradiças excêntricas de pantógrafo tipo 2HAFELE" ou equivalente;</t>
  </si>
  <si>
    <t>- estrutura com Primário à base de Copolímero Acrílico+Esmalte Sintético com acabamento mate baseado em resinas Alquídicas
- Frentes, tampo e ilhargas com metalização e pintura com esquema aprovado em obra para elementos metálicos, com RAL idêntico à cor da anodização da Caixilharia
- fundo e gavetas com imunizante tipo "CUPRINOL" ou equivalente  Incolor, Ref.030-0004  ou equivalente+Emulsão Acrílica tipo Promotor de Enchimento Ref. 050-0011 ou equivalente+Verniz Aquoso Mate-Copolímero Especial, Ref. 050-0021 ou equivalente;
incluindo sistema de fixação,  bem como todos os acessórios e trabalhos necessários a um bom acabamento.
De acordo com elementos de projecto e do seguinte tipo:</t>
  </si>
  <si>
    <t>I.1.12.5.1</t>
  </si>
  <si>
    <t>I.1.12.5.2</t>
  </si>
  <si>
    <t>I.1.12.5.3</t>
  </si>
  <si>
    <t>I.1.12.5.4</t>
  </si>
  <si>
    <t>I.1.12.5.5</t>
  </si>
  <si>
    <t>I.1.12.5.6</t>
  </si>
  <si>
    <t>I.1.12.5.7</t>
  </si>
  <si>
    <t>I.1.12.5.8</t>
  </si>
  <si>
    <t>I.1.12.5.9</t>
  </si>
  <si>
    <t>I.1.12.5.10</t>
  </si>
  <si>
    <t>I.1.12.5.11</t>
  </si>
  <si>
    <t>I.1.12.5.12</t>
  </si>
  <si>
    <t>I.1.12.5.13</t>
  </si>
  <si>
    <t>I.1.12.5.14</t>
  </si>
  <si>
    <t>I.1.12.5.15</t>
  </si>
  <si>
    <t>I.1.12.5.16</t>
  </si>
  <si>
    <t>I.1.12.5.17</t>
  </si>
  <si>
    <t>I.1.12.5.18</t>
  </si>
  <si>
    <t>I.1.12.5.19</t>
  </si>
  <si>
    <t>I.1.12.5.20</t>
  </si>
  <si>
    <t>I.1.12.5.21</t>
  </si>
  <si>
    <t>I.1.12.5.22</t>
  </si>
  <si>
    <t>I.1.12.5.23</t>
  </si>
  <si>
    <t>I.1.12.5.24</t>
  </si>
  <si>
    <t>I.1.12.5.25</t>
  </si>
  <si>
    <t>I.1.12.6</t>
  </si>
  <si>
    <t>I.1.12.6.1</t>
  </si>
  <si>
    <t>I.1.12.6.2</t>
  </si>
  <si>
    <t>I.1.12.6.3</t>
  </si>
  <si>
    <t>I.1.12.6.4</t>
  </si>
  <si>
    <t>I.1.12.7</t>
  </si>
  <si>
    <t>Fornecimento e colocação de envidraçado entre os" Armário AR74 e AR75" com (1.14x1.04)m  em vidro tipo "GUARDIAN GLASS" Lamiglass UltraClear 1010.2 ou equivalente  composto por vidro Guardian UltraClean com 10mm de espessura, PVB Neutral com 0.76mm de espessura e vidro Guardian UltraClean com 10mm de espessura, incluindo pefil U colado com cola tipo "SIKA" Sikasil SG 20, peças e/ou elementos de fixação, bem como todos os restantes acessórios e trabalhos necessários a um bom acabamento/funcionamento.
De acordo com indicações do fabricante/fornecedor, elementos de projecto.</t>
  </si>
  <si>
    <t>I.1.12.8</t>
  </si>
  <si>
    <t>Execução de pré-limpezas e limpeza final de toda a obra, de modo a permitir a imediata utilização do espaço, incluindo limpeza de revestimentos de pavimentos, paredes e tectos, bem como de todos os vãos e restantes componentes da obra. Incluindo a remoção de produtos sobrantes a vazadouro.
De acordo com indicações dos fabricantes/fornecedores e elementos de projecto.</t>
  </si>
  <si>
    <t>I.1.12.9</t>
  </si>
  <si>
    <t>Apoio de construção civil às instalações especiais.
De acordo com indicações dos fabricantes/fornecedores e elementos de projecto.</t>
  </si>
  <si>
    <t>I.1.13</t>
  </si>
  <si>
    <t>CAFETARIA</t>
  </si>
  <si>
    <t>I.1.13.1</t>
  </si>
  <si>
    <t>I.1.13.1.1</t>
  </si>
  <si>
    <t>Bancada Frigorifica - tipo "INFRICO" Back bar Ref.ERV36II SD.</t>
  </si>
  <si>
    <t>I.1.13.1.2</t>
  </si>
  <si>
    <t>Bancada Frigorifica - tipo "INFRICO" Back bar Ref. ERV60II SD.</t>
  </si>
  <si>
    <t>I.1.13.1.3</t>
  </si>
  <si>
    <t>Bancada Frigorifico - tipo "INFRICO" modelo  FMPP 1500 II.</t>
  </si>
  <si>
    <t>I.1.13.1.4</t>
  </si>
  <si>
    <t xml:space="preserve">Máquina de Café - tipo "GAGGIA" modelo La Nera 2 Ref.LANERA2GR. </t>
  </si>
  <si>
    <t>I.1.13.1.5</t>
  </si>
  <si>
    <t>Espremedor de Citrinos - tipo "ZUNATUR".</t>
  </si>
  <si>
    <t>I.1.13.1.6</t>
  </si>
  <si>
    <t>Moinho de Café - tipo "GAGGIA" modelo EVO.</t>
  </si>
  <si>
    <t>I.1.13.1.7</t>
  </si>
  <si>
    <t>Torradeira Dupla - tipo "ZUMEX" modelo Essential Pro.</t>
  </si>
  <si>
    <t>I.1.13.1.8</t>
  </si>
  <si>
    <t>Máquina de Lavar Loiça - tipo "OMNIWASH" modelo Jolly 40.</t>
  </si>
  <si>
    <t>I.1.13.1.9</t>
  </si>
  <si>
    <t>Vitrine de Pastelaria - tipo "NIZAL".</t>
  </si>
  <si>
    <t>I.1.13.1.10</t>
  </si>
  <si>
    <t>Arca Congeladora - tipo "JUNEX" modelo CHV/TC 320 com tampas de correr.</t>
  </si>
  <si>
    <t>I.1.13.1.11</t>
  </si>
  <si>
    <t>Arca Congeladora - tipo "JUNEX" modelo CHV/TC 430 com tampas de correr.</t>
  </si>
  <si>
    <t>I.1.13.1.12</t>
  </si>
  <si>
    <t>Armário Frigorifico - tipo "INFRICO" modelo  AC 600 R.</t>
  </si>
  <si>
    <t>I.1.13.1.13</t>
  </si>
  <si>
    <t>Carrinho de Bandeja -para 16x GN 1/1.</t>
  </si>
  <si>
    <t>I.1.13.1.14</t>
  </si>
  <si>
    <t>Recipiente de Lixo em aço inoxidável.</t>
  </si>
  <si>
    <t>I.1.13.1.15</t>
  </si>
  <si>
    <t>Micro-ondas  - tipo "LG" Modelo MJ3965ACS.</t>
  </si>
  <si>
    <r>
      <t xml:space="preserve">BAL-01 </t>
    </r>
    <r>
      <rPr>
        <sz val="10"/>
        <rFont val="Arial"/>
        <family val="2"/>
      </rPr>
      <t>(1.75x0.40)m + (3.25x0.30)m</t>
    </r>
  </si>
  <si>
    <r>
      <t>VE10</t>
    </r>
    <r>
      <rPr>
        <sz val="10"/>
        <rFont val="Arial"/>
        <family val="2"/>
      </rPr>
      <t xml:space="preserve"> (0.77x1.05)m</t>
    </r>
  </si>
  <si>
    <r>
      <t>VE10</t>
    </r>
    <r>
      <rPr>
        <sz val="10"/>
        <rFont val="Arial"/>
        <family val="2"/>
      </rPr>
      <t xml:space="preserve"> (2.48x1.05)m</t>
    </r>
  </si>
  <si>
    <r>
      <t>VE10</t>
    </r>
    <r>
      <rPr>
        <sz val="10"/>
        <rFont val="Arial"/>
        <family val="2"/>
      </rPr>
      <t xml:space="preserve"> (1.63x1.05)m</t>
    </r>
  </si>
  <si>
    <r>
      <t>VE10</t>
    </r>
    <r>
      <rPr>
        <sz val="10"/>
        <rFont val="Arial"/>
        <family val="2"/>
      </rPr>
      <t xml:space="preserve"> (2.25x1.05)m</t>
    </r>
  </si>
  <si>
    <r>
      <t>VE10</t>
    </r>
    <r>
      <rPr>
        <sz val="10"/>
        <rFont val="Arial"/>
        <family val="2"/>
      </rPr>
      <t xml:space="preserve"> (2.66x1.05)m</t>
    </r>
  </si>
  <si>
    <r>
      <t>VE10</t>
    </r>
    <r>
      <rPr>
        <sz val="10"/>
        <rFont val="Arial"/>
        <family val="2"/>
      </rPr>
      <t xml:space="preserve"> (2.67x1.05)m</t>
    </r>
  </si>
  <si>
    <r>
      <t>VE10</t>
    </r>
    <r>
      <rPr>
        <sz val="10"/>
        <rFont val="Arial"/>
        <family val="2"/>
      </rPr>
      <t xml:space="preserve"> (1.65x1.05)m</t>
    </r>
  </si>
  <si>
    <r>
      <t>VE10</t>
    </r>
    <r>
      <rPr>
        <sz val="10"/>
        <rFont val="Arial"/>
        <family val="2"/>
      </rPr>
      <t xml:space="preserve"> (1.49x1.05)m</t>
    </r>
  </si>
  <si>
    <r>
      <t>VE10</t>
    </r>
    <r>
      <rPr>
        <sz val="10"/>
        <rFont val="Arial"/>
        <family val="2"/>
      </rPr>
      <t xml:space="preserve"> (2.63x1.05)m</t>
    </r>
  </si>
  <si>
    <r>
      <t>VE10</t>
    </r>
    <r>
      <rPr>
        <sz val="10"/>
        <rFont val="Arial"/>
        <family val="2"/>
      </rPr>
      <t xml:space="preserve"> (1.59x1.05)m</t>
    </r>
  </si>
  <si>
    <r>
      <t>VE10</t>
    </r>
    <r>
      <rPr>
        <sz val="10"/>
        <rFont val="Arial"/>
        <family val="2"/>
      </rPr>
      <t xml:space="preserve"> (2.37x1.05)m</t>
    </r>
  </si>
  <si>
    <r>
      <t>VE10</t>
    </r>
    <r>
      <rPr>
        <sz val="10"/>
        <rFont val="Arial"/>
        <family val="2"/>
      </rPr>
      <t xml:space="preserve"> (0.78x1.05)m</t>
    </r>
  </si>
  <si>
    <r>
      <t>VE11</t>
    </r>
    <r>
      <rPr>
        <sz val="10"/>
        <rFont val="Arial"/>
        <family val="2"/>
      </rPr>
      <t xml:space="preserve"> (1.49x2.27)m</t>
    </r>
  </si>
  <si>
    <r>
      <t>VE11</t>
    </r>
    <r>
      <rPr>
        <sz val="10"/>
        <rFont val="Arial"/>
        <family val="2"/>
      </rPr>
      <t xml:space="preserve"> (2.25x2.27)m</t>
    </r>
  </si>
  <si>
    <r>
      <t>VE11</t>
    </r>
    <r>
      <rPr>
        <sz val="10"/>
        <rFont val="Arial"/>
        <family val="2"/>
      </rPr>
      <t xml:space="preserve"> (2.63x2.27)m</t>
    </r>
  </si>
  <si>
    <r>
      <t>VE11</t>
    </r>
    <r>
      <rPr>
        <sz val="10"/>
        <rFont val="Arial"/>
        <family val="2"/>
      </rPr>
      <t xml:space="preserve"> (1.59x2.27)m</t>
    </r>
  </si>
  <si>
    <r>
      <t>VE11</t>
    </r>
    <r>
      <rPr>
        <sz val="10"/>
        <rFont val="Arial"/>
        <family val="2"/>
      </rPr>
      <t xml:space="preserve"> (2.37x2.27)m</t>
    </r>
  </si>
  <si>
    <r>
      <t>VE11</t>
    </r>
    <r>
      <rPr>
        <sz val="10"/>
        <rFont val="Arial"/>
        <family val="2"/>
      </rPr>
      <t xml:space="preserve"> (0.78x2.27)m</t>
    </r>
  </si>
  <si>
    <r>
      <t>VE11</t>
    </r>
    <r>
      <rPr>
        <sz val="10"/>
        <rFont val="Arial"/>
        <family val="2"/>
      </rPr>
      <t xml:space="preserve"> (1.66x2.27)m</t>
    </r>
  </si>
  <si>
    <r>
      <t>VE11</t>
    </r>
    <r>
      <rPr>
        <sz val="10"/>
        <rFont val="Arial"/>
        <family val="2"/>
      </rPr>
      <t xml:space="preserve"> (0.85x2.27)m</t>
    </r>
  </si>
  <si>
    <r>
      <t>VE11</t>
    </r>
    <r>
      <rPr>
        <sz val="10"/>
        <rFont val="Arial"/>
        <family val="2"/>
      </rPr>
      <t xml:space="preserve"> (1.95x2.27)m</t>
    </r>
  </si>
  <si>
    <r>
      <t>VE11</t>
    </r>
    <r>
      <rPr>
        <sz val="10"/>
        <rFont val="Arial"/>
        <family val="2"/>
      </rPr>
      <t xml:space="preserve"> (2.41x2.27)m</t>
    </r>
  </si>
  <si>
    <r>
      <t>VE11</t>
    </r>
    <r>
      <rPr>
        <sz val="10"/>
        <rFont val="Arial"/>
        <family val="2"/>
      </rPr>
      <t xml:space="preserve"> (2.42x2.27)m</t>
    </r>
  </si>
  <si>
    <r>
      <t>VE11</t>
    </r>
    <r>
      <rPr>
        <sz val="10"/>
        <rFont val="Arial"/>
        <family val="2"/>
      </rPr>
      <t xml:space="preserve"> (2.40x2.27)m</t>
    </r>
  </si>
  <si>
    <r>
      <t>VE11</t>
    </r>
    <r>
      <rPr>
        <sz val="10"/>
        <rFont val="Arial"/>
        <family val="2"/>
      </rPr>
      <t xml:space="preserve"> (1.35x2.27)m</t>
    </r>
  </si>
  <si>
    <r>
      <t>VE12</t>
    </r>
    <r>
      <rPr>
        <sz val="10"/>
        <rFont val="Arial"/>
        <family val="2"/>
      </rPr>
      <t xml:space="preserve"> (0.76x2.34)m</t>
    </r>
  </si>
  <si>
    <r>
      <t>VE12</t>
    </r>
    <r>
      <rPr>
        <sz val="10"/>
        <rFont val="Arial"/>
        <family val="2"/>
      </rPr>
      <t xml:space="preserve"> (0.74x1.60)m</t>
    </r>
  </si>
  <si>
    <r>
      <t>VE12a</t>
    </r>
    <r>
      <rPr>
        <sz val="10"/>
        <rFont val="Arial"/>
        <family val="2"/>
      </rPr>
      <t xml:space="preserve"> (0.76x2.34)m</t>
    </r>
  </si>
  <si>
    <r>
      <t>VE13</t>
    </r>
    <r>
      <rPr>
        <sz val="10"/>
        <rFont val="Arial"/>
        <family val="2"/>
      </rPr>
      <t xml:space="preserve"> (0.74x2.35)m</t>
    </r>
  </si>
  <si>
    <r>
      <t>Fornecimento e colocação de equipamentos,</t>
    </r>
    <r>
      <rPr>
        <b/>
        <sz val="10"/>
        <rFont val="Arial"/>
        <family val="2"/>
      </rPr>
      <t xml:space="preserve"> </t>
    </r>
    <r>
      <rPr>
        <sz val="10"/>
        <rFont val="Arial"/>
        <family val="2"/>
      </rPr>
      <t>incluindo peças e/ou elementos de fixação bem como todos os restantes acessórios e trabalhos necessários a um bom acabamento.
De acordo com indicações do fabricante/fornecedor, elementos de projecto e do seguinte tipo:</t>
    </r>
  </si>
  <si>
    <t>Fornecimento e execução de "Fechos superiores de Vãos"  em gesso cartonado hidrofugo tipo "KNAUF" ou equivalente formados por dupla placa de 12.5mm de espessura em ambas as faces, incluindo placa em Viroc com 12mm de espessura numa face, estrutura de fixação e suporte de acordo com os desenhos pormenores, isolamento térmico com 30mm de espessura, peças de fixação, tratamento de juntas, cortes, remates e juntas, bem como todos os restantes acessórios e trabalhos necessários a um bom acabamento.
De acordo com indicações do fabricante/fornecedor e elementos de projecto.</t>
  </si>
  <si>
    <t>Fornecimento e execução de  "Fecho superiores de Vãos VI-18" em gesso cartonado standard tipo "KNAUF" ou equivalente formados por duas placas de 12.5mm de espessura em ambas as faces, incluindo estrutura metálica em chapa galvanizada, placa de isolamento térmico com 50mm de espessura, peças de fixação, tratamento de juntas, barramento, cortes, remates e juntas, bem como todos os restantes acessórios e trabalhos necessários a um bom acabamento.
De acordo com indicações do fabricante/fornecedor e elementos de projecto.</t>
  </si>
  <si>
    <t>Fornecimento e execução de "Fechos superiores de Vão VEi-01"  em gesso cartonado hidrófugo tipo "KNAUF" ou equivalente formados por duas placas de 12.5mm de espessura em ambas as faces, incluindo estrutura metálica em chapa galvanizada, dupla placa de isolamento térmico com 30mm de espessura, peças de fixação, tratamento de juntas, barramento, cortes, remates e juntas, bem como todos os restantes acessórios e trabalhos necessários a um bom acabamento.
De acordo com indicações do fabricante/fornecedor e elementos de projecto.</t>
  </si>
  <si>
    <r>
      <t xml:space="preserve">Fornecimento e assentamento de pavimento interior flutuante em Madeira de tipo "WICANDERS" Wood Resist Eco Ref. 80001620 Field Oak ou equivalente, com (1220x185)mm e 10.5mm de espessura, incluindo , incluindo lamina anti impacto, primário tipo "SIKA" Level 01 Primer ou equivalente, regularização com argamassa tipo "SIKA" Sikafloor 200 Level ou equivalente, cola, cortes, remates e juntas, bem como todos os restantes acessórios e trabalhos necessários a um bom acabamento.
De acordo com indicações do fabricante/fornecedor e elementos de projecto. </t>
    </r>
    <r>
      <rPr>
        <b/>
        <sz val="10"/>
        <rFont val="Arial"/>
        <family val="2"/>
      </rPr>
      <t>PV5</t>
    </r>
  </si>
  <si>
    <r>
      <t xml:space="preserve">Fornecimento e assentamento de pavimento interior em mosaico cerâmico tipo "MARGRÊS" Ref. Concept White CT1 ou equivalente com (60x60)cm amaciado rectificado, colado com cimento cola tipo "SIKA"  Sikaceram 252 Starflex ou equivalente, incluindo peças e/ou outros elementos com dimensões especificas, cortes, remates, selagem de juntas com epoxy tipo "WEBER" Color Epoxy  ou equivalente, bem como todos os restantes acessórios e trabalhos necessários a um bom acabamento.
De acordo com indicações do fabricante/fornecedor e elementos de projecto. </t>
    </r>
    <r>
      <rPr>
        <b/>
        <sz val="10"/>
        <rFont val="Arial"/>
        <family val="2"/>
      </rPr>
      <t>PV4</t>
    </r>
  </si>
  <si>
    <r>
      <t xml:space="preserve">Fornecimento e assentamento de pavimento em pedra reconstituída  tipo "AMOP" Mono K Ref. MDJ4020115 Distintus Pedras Salgadas acetinado ou equivalente, com (580x580x25)mm, incluindo primário tipo "SIKA" Level 01 Primer ou equivalente, regularização com argamassa tipo "SIKA" Sikafloor 200 Level ou equivalente, colado com cimento cola tipo "SIKA"  Sikaceram 252 Starflex ou equivalente, incluindo, cortes e remates, selagem de juntas com epoxy tipo "WEBER" Color Epoxy  ou equivalente bem como todos os restantes acessórios e trabalhos necessários a um bom acabamento.
De acordo com indicações do fabricante/fornecedor e elementos de projecto. </t>
    </r>
    <r>
      <rPr>
        <b/>
        <sz val="10"/>
        <rFont val="Arial"/>
        <family val="2"/>
      </rPr>
      <t>PV6B</t>
    </r>
  </si>
  <si>
    <r>
      <t xml:space="preserve">Fornecimento e assentamento de pavimento exterior  em Pedra Ataíja Creme Noblesse  tipo "SOLANCIS" ou equivalente com acabamento amaciado e 20mm espessura, incluindo primário tipo "SIKA" Level 01 Primer ou equivalente, regularização com argamassa tipo "SIKA" Sikafloor 200 Level ou equivalente, colado com cimento cola tipo "SIKA"  Sikaceram 252 Starflex ou equivalente, cortes, remates, selagem de juntas com epoxy tipo "WEBER" Color Epoxy  ou equivalente, bem como todos os restantes acessórios e trabalhos necessários a um bom acabamento.
De acordo com indicações do fabricante/fornecedor e elementos de projecto. </t>
    </r>
    <r>
      <rPr>
        <b/>
        <sz val="10"/>
        <rFont val="Arial"/>
        <family val="2"/>
      </rPr>
      <t>PV3B</t>
    </r>
  </si>
  <si>
    <t xml:space="preserve">Fornecimento e assentamento de "Espelhos de Escadas" em Pedra Ataíja Creme Noblesse  tipo "SOLANCIS" ou equivalente com acabamento amaciado e 15mm espessura, incluindo primário tipo "SIKA" Level 01 Primer ou equivalente, regularização com argamassa tipo "SIKA" Sikafloor 200 Level ou equivalente, colado com cimento cola tipo "SIKA"  Sikaceram 252 Starflex ou equivalente, cortes, remates, selagem de juntas com epoxy tipo "WEBER" Color Epoxy ou equivalente, bem como todos os restantes acessórios e trabalhos necessários a um bom acabamento.
De acordo com indicações do fabricante/fornecedor e elementos de projecto. </t>
  </si>
  <si>
    <r>
      <t xml:space="preserve">Fornecimento e assentamento de pavimento interior em Pedra Creme Noblesse  tipo "SOLANCIS" ou equivalente com (600x800)mm acabamento amaciado e 20mm espessura,  incluindo primário tipo "SIKA" Level 01 Primer ou equivalente, regularização com argamassa tipo "SIKA" Sikafloor 200 Level ou equivalente, colado com cimento cola tipo "SIKA"  Sikaceram 252 Starflex ou equivalente, cortes, remates, selagem de juntas com epoxy tipo "WEBER" Color Epoxy ou equivalente, bem como todos os restantes acessórios e trabalhos necessários a um bom acabamento.
De acordo com indicações do fabricante/fornecedor e elementos de projecto. </t>
    </r>
    <r>
      <rPr>
        <b/>
        <sz val="10"/>
        <rFont val="Arial"/>
        <family val="2"/>
      </rPr>
      <t>PV3B</t>
    </r>
  </si>
  <si>
    <r>
      <t xml:space="preserve">Fornecimento e assentamento de revestimento de paredes interiores em painéis madeira tipo "UNILIN" Royal Oak Vanille sistema Clickwall ou equivalente,  incluindo colagem com esquema tipo "SIKA" Sikatack Panel ou equivalente, cantos do sistema em alumínio, rodapé em perfil Clicwall em alumínio natural, peças e/ou elementos de fixação, cortes, remates e juntas, bem como todos os restantes acessórios e trabalhos necessários a um bom acabamento.
De acordo com indicações do fabricante/fornecedor e elementos de projecto. </t>
    </r>
    <r>
      <rPr>
        <b/>
        <sz val="10"/>
        <rFont val="Arial"/>
        <family val="2"/>
      </rPr>
      <t>PR6</t>
    </r>
  </si>
  <si>
    <r>
      <t xml:space="preserve">Fornecimento e assentamento de revestimento de paredes interiores em painéis de MDF lacados na cor Ral a indicar em obra, estrutura de assentamento incluindo colagem com esquema tipo "SIKA" Sikatack Panel ou equivalente ou sistema de fixação, cortes, remates e juntas, bem como todos os restantes acessórios e trabalhos necessários a um bom acabamento.
De acordo com indicações do fabricante/fornecedor e elementos de projecto. </t>
    </r>
    <r>
      <rPr>
        <b/>
        <sz val="10"/>
        <rFont val="Arial"/>
        <family val="2"/>
      </rPr>
      <t>PR6</t>
    </r>
  </si>
  <si>
    <r>
      <t xml:space="preserve">Fornecimento e assentamento de revestimento de paredes interiores em painéis de MDF ignífugo  tipo "BALBINO FAUSTINO" ou equivalente com 16mm espesssura lacados na cor Branco,  incluindo prumo de madeira (30x30)mm, ripa de madeira (14x30)mm, incluindo colagem com esquema tipo "SIKA" Sikatack Panel ou equivalente, cortes, remates e juntas, bem como todos os restantes acessórios e trabalhos necessários a um bom acabamento.
De acordo com indicações do fabricante/fornecedor e elementos de projecto. </t>
    </r>
    <r>
      <rPr>
        <b/>
        <sz val="10"/>
        <rFont val="Arial"/>
        <family val="2"/>
      </rPr>
      <t>PR6</t>
    </r>
  </si>
  <si>
    <t>Fornecimento e execução de impermeabilização de paredes interiores em zonas húmidas tipo "SIKA" Sikaceram Sealing Membrane W ou equivalente, incluindo cola tipo "SIKA" Sikaceram Seraling Fix ou equivalente, incluindo remates, entregas e sobreposições bem como todos os restantes acessórios e trabalhos necessários a um bom acabamento/funcionamento.
De acordo com indicações do fabricante/fornecedor e elementos de projecto.</t>
  </si>
  <si>
    <t>Fornecimento e execução de impermeabilização de pavimentos interiores em zona húmidas tipo "SIKA" Sikaceram Sealing Membrane W ou equivalente, incluindo cola tipo "SIKA" Sikaceram Seraling Fix ou equivalente, remates, entregas e sobreposições bem como todos os restantes acessórios e trabalhos necessários a um bom acabamento/funcionamento.
De acordo com indicações do fabricante/fornecedor e elementos de projecto.</t>
  </si>
  <si>
    <r>
      <t xml:space="preserve">Fornecimento e aplicação de isolamento acústico em tectos interiores tipo "FARBOCUSTIC" ou equivalente com argamassa mineral não fibrosa projectada com 25mm de espessura,  incluindo entregas e sobreposições, peças e/ou elementos de fixação cortes, remates e juntas bem como todos os restantes acessórios e trabalhos necessários a um bom acabamento/funcionamento.
De acordo com indicações do fabricante/fornecedor e elementos de projecto. </t>
    </r>
    <r>
      <rPr>
        <b/>
        <sz val="10"/>
        <color theme="1"/>
        <rFont val="Arial"/>
        <family val="2"/>
      </rPr>
      <t>TT3/TT4/TT6/TT7</t>
    </r>
    <r>
      <rPr>
        <sz val="10"/>
        <color theme="1"/>
        <rFont val="Arial"/>
        <family val="2"/>
      </rPr>
      <t xml:space="preserve">
(Nota: Medição na Projecção Horizontal)</t>
    </r>
  </si>
  <si>
    <t>Fornecimento e assentamento de elementos de cantaria em "Vãos Exteriores", em Pedra Ataíja Creme Noblesse  tipo "SOLANCIS" ou equivalente com acabamento amaciado, assente com cola tipo "SIKA" Sikaceram 252 Starflex ou equivalente, incluindo tratamento hidrorepelente em todas as faces, sistema de impermeabilização, cortes, remates e juntas devidamente tratadas, bem como todos os restantes acessórios e trabalhos necessários a um bom acabamento.
De acordo com indicações do fabricante/fornecedor, elementos de projecto e do seguinte tipo:</t>
  </si>
  <si>
    <t>Fornecimento e assentamento de "Bancadas de Lavatórios" em Pedra Mármore Branco  Estremoz  com 20mm de espessura e acabamento amaciado,  incluindo frentes, tratamento hidrorepelente em todas as faces,  aberturas, elementos de fixação, furações, tratamento de juntas, bem como todos os acessórios e trabalhos necessários a um bom acabamento.
De acordo com indicações do fabricante/fornecedor, elementos de projecto e do seguinte tipo:</t>
  </si>
  <si>
    <r>
      <t xml:space="preserve">Fornecimento e execução de pavimento interiores contínuos  tipo "SIKA" ou equivalente  composto por primário epoxi tipo Sikafloor 407 ou equivalente, revestimento elástico de poliuretano tipo Sikafloor 425, armadura de fibra de vidro tipo Sika Remat Premium ou equivalente, nas demãos necessárias de forma a garantir um bom acabamento incluindo dobras em muretes periféricos (onde indicado),  bem como todos os restantes acessórios e trabalhos necessários a um bom acabamento.
De acordo com indicações do fabricante/fornecedor e elementos de projecto. </t>
    </r>
    <r>
      <rPr>
        <b/>
        <sz val="10"/>
        <rFont val="Arial"/>
        <family val="2"/>
      </rPr>
      <t>PV1E</t>
    </r>
  </si>
  <si>
    <r>
      <t xml:space="preserve">Fornecimento e execução de pavimento interiores contínuos  tipo "SIKA" ou equivalente  em argamassa monocomponente reforçada com fibras tipo Sikalastic 1K ou equivalente nas demãos necessárias de forma a garantir um bom acabamento, incluindo remates, bem como todos os restantes acessórios e trabalhos necessários a um bom acabamento.
De acordo com indicações do fabricante/fornecedor e elementos de projecto. </t>
    </r>
    <r>
      <rPr>
        <b/>
        <sz val="10"/>
        <rFont val="Arial"/>
        <family val="2"/>
      </rPr>
      <t>PV1G</t>
    </r>
    <r>
      <rPr>
        <sz val="10"/>
        <rFont val="Arial"/>
        <family val="2"/>
      </rPr>
      <t xml:space="preserve">
(Nota: Medição em projecção horizontal)</t>
    </r>
  </si>
  <si>
    <r>
      <t xml:space="preserve">Fornecimento e assentamento de revestimento de paredes exteriores com sistema de painéis em compósito de alumínio tipo "ALUCOIL" Larson 405 A2 1C 405 ou equivalente com acabamento em PVD F (painel Reynobond em high quality polyester) cor RAL 3009, constituído por com 2 lâminas de alumínio com 0.5mm e um núcleo interior em material inorgânico ignífugo com 3mm de espessura, formando o conjunto 4mm de espessura, incluindo impermeabilização das superfícies com revestimento aquoso à base de dispersão estireno acrílica tipo "SIKA" Sikagard 520 fachadas ou equivalente,  isolamento térmico com placas de lã mineral não hidrófil com 60mm espessura, fixo mecanicamente e colada com argamassa cimentícia tipo "SIKA" Coteterm M ou equivalente, remates,  estrutura metálica de suporte dos painéis ás fachadas e tecto, peças e/ou elementos de fixação, cortes, remates e juntas, bem como todos os restantes acessórios e trabalhos necessários a um bom acabamento.
De acordo com indicações do fabricante/fornecedor e elementos de projecto. </t>
    </r>
    <r>
      <rPr>
        <b/>
        <sz val="10"/>
        <rFont val="Arial"/>
        <family val="2"/>
      </rPr>
      <t>PR8</t>
    </r>
  </si>
  <si>
    <r>
      <t xml:space="preserve">Fornecimento e assentamento de revestimento de paredes interiores em painel de chapa de alumínio tipo "ALUCOBOND" ou equivalente com 4mm espessura com sistema de colagem tipo "ALUCOBOND" ou equivalente, incluindo lamelado com 16mm espessura, perfil de fixação, estrutura em engradado de madeira de pinho tratada contra fungos e insectos com (56x32)mm, isolamento acústico em lã mineral tipo "KNAUF" Ultracoustic Plus P ou equivalente com 32mm e 80mm de espessura, colagem dos paíneis com cola  tipo "SIKA" Sikabond T2 ou equivalente, fita plástica preta, peças e/ou elementos de fixação, cortes, remates e juntas, bem como todos os restantes acessórios e trabalhos necessários a um bom acabamento.
De acordo com indicações do fabricante/fornecedor e elementos de projecto. </t>
    </r>
    <r>
      <rPr>
        <b/>
        <sz val="10"/>
        <rFont val="Arial"/>
        <family val="2"/>
      </rPr>
      <t>PR7</t>
    </r>
  </si>
  <si>
    <r>
      <t xml:space="preserve">Fornecimento e execução de revestimento de paredes exteriores composto por sistema ETICS com isolamento em placas de poliestireno extrudido com 60mm de espessura, barramentos, incluindo prévia regularização da superfície, peças e/ou elementos de fixação mecânica do sistema, perfis de remate, cortes, remates e juntas, bem como todos os restantes acessórios e trabalhos necessários a um bom acabamento.
De acordo com indicações do fabricante/fornecedor e elementos de projecto. </t>
    </r>
    <r>
      <rPr>
        <b/>
        <sz val="10"/>
        <rFont val="Arial"/>
        <family val="2"/>
      </rPr>
      <t>PR11</t>
    </r>
  </si>
  <si>
    <r>
      <t xml:space="preserve">Fornecimento e assentamento de revestimento de tectos exteriores com sistema de painéis em compósito de alumínio tipo "ALUCOIL" Larson 405 A2 1C 405 ou equivalente com acabamento em PVD F (painel Reynobond em high quality polyester) cor RAL 3009, constituído por com 2 lâminas de alumínio com 0.5mm e um núcleo interior em material inorgânico ignífugo com 3mm de espessura, formando o conjunto 4mm de espessura, incluindo isolamento térmico com placas de lã mineral não hidrófil com 60mm espessura, fixo mecanicamente e colada com argamassa cimentícia tipo "SIKA" Coteterm M ou equivalente, remates, estrutura metálica de suporte dos painéis ao tecto, peças e/ou elementos de fixação especificas para suporte do tecto, cortes, remates e juntas, bem como todos os restantes acessórios e trabalhos necessários a um bom acabamento.
De acordo com indicações do fabricante/fornecedor e elementos de projecto. </t>
    </r>
    <r>
      <rPr>
        <b/>
        <sz val="10"/>
        <rFont val="Arial"/>
        <family val="2"/>
      </rPr>
      <t>TT8</t>
    </r>
  </si>
  <si>
    <t>Balde do lixo - tipo "JNF" Ref. IN.62.203 ou equivalente acabamento satinado.</t>
  </si>
  <si>
    <t>Fornecimento e assentamento de tela  interior de rolo tipo "CRUZFER" 0.04 ou equivalente, com tecido Screen Ref. 8505 ou equivalente, fixo superiormente, comando manual por corrente de esferas,  incluindo  elementos de fixação bem como todos os acessórios e trabalhos necessários a um bom acabamento/funcionamento.
De acordo com indicações do fabricante/fornecedor e elementos de projecto e do seguinte tipo:</t>
  </si>
  <si>
    <t>Fornecimento e assentamento de tela  interior de rolo tipo "CRUZFER" S.04 ou equivalente, com tecido Screen Ref. 8505 ou equivalente, fixo frontalmente, manual por corrente de esferas,  incluindo  elementos de fixação bem como todos os acessórios e trabalhos necessários a um bom acabamento/funcionamento.
De acordo com indicações do fabricante/fornecedor e elementos de projecto e do seguinte tipo:</t>
  </si>
  <si>
    <t>Nota: Considerar repintura de guardas existentes nos troços onde se integram guardas novas com as existentes.</t>
  </si>
  <si>
    <r>
      <t>AR-46b</t>
    </r>
    <r>
      <rPr>
        <sz val="10"/>
        <rFont val="Arial"/>
        <family val="2"/>
      </rPr>
      <t xml:space="preserve"> (4.22x0.40)m
incluindo estrutura de suporte em aço reforçado com (300x350)mm.
(Nota: A coordenar com armário AR-46a.)</t>
    </r>
  </si>
  <si>
    <r>
      <t xml:space="preserve">AR-85 </t>
    </r>
    <r>
      <rPr>
        <sz val="10"/>
        <rFont val="Arial"/>
        <family val="2"/>
      </rPr>
      <t>(3.65x0.50)m
incluindo estrutura de suporte em aço reforçado com (400x350)mm.</t>
    </r>
  </si>
  <si>
    <r>
      <t xml:space="preserve">AR-117b </t>
    </r>
    <r>
      <rPr>
        <sz val="10"/>
        <rFont val="Arial"/>
        <family val="2"/>
      </rPr>
      <t>(2.01x0.50)m
incluindo estrutura de suporte em aço reforçado com (400x350)mm.</t>
    </r>
  </si>
  <si>
    <t>Fornecimento e assentamento no pavimento de remate em chapa de aço inox com 5mm de espessura, incluindo cantoneira de abas desiguais em aço metalizado com (70x35x3)mm chumbada á parede, peças e/ou outros elementos de fixação, cortes, remates e juntas, bem como todos os restantes acessórios e trabalhos necessários a um bom acabamento.
De acordo com indicações do fabricante/fornecedor e elementos de projecto.</t>
  </si>
  <si>
    <r>
      <t xml:space="preserve">Fornecimento e execução de pintura de paredes interiores com esquema tipo "CIN" ou equivalente composto por  Primário Cinoxano Ref. 10-675 ou equivalente, tinta aquosa mineral Cinoxano mineral Ref. 10-111 ou equivalente na cor Ral a indicar em obra, nas demãos necessárias de forma a garantir um bom acabamento, incluindo aplicação de líquido desinfectante “18-220 Descontaminante Artibiose” (onde necessário) regularização de juntas, tapa furos com massa reparação e lixagem, bem como todos os restantes acessórios e trabalhos necessários a um bom acabamento.
De acordo com indicações do fabricante/fornecedor e elementos de projecto. </t>
    </r>
    <r>
      <rPr>
        <b/>
        <sz val="10"/>
        <rFont val="Arial"/>
        <family val="2"/>
      </rPr>
      <t>PR10A</t>
    </r>
    <r>
      <rPr>
        <sz val="10"/>
        <rFont val="Arial"/>
        <family val="2"/>
      </rPr>
      <t xml:space="preserve"> 
(Nota: Em paredes existentes considerar limpeza e pintura)</t>
    </r>
  </si>
  <si>
    <t>Lavatório mural - tipo "SANINDUSA"  Novelda Plus Ref. 118109 ou equivalente sem furação.</t>
  </si>
  <si>
    <t>Fornecimento e assentamento de "Escoamento de pavimento no Duche" tipo "GEBERIT"  Ref.154.052.00.1 ou equivalente,  incluindo peças e/ou elementos de fixação, bem como todos os restantes acessórios e trabalhos necessários a um bom acabamento/funcionamento.
De acordo com indicações do fabricante/fornecedor e elementos de projecto.</t>
  </si>
  <si>
    <t xml:space="preserve">Fornecimento e assentamento de vãos interiores - Portas/Divisórias em caixilharia de alumínio tipo "TECHNAL" série SOLEAL PYn/FYn ou equivalente com acabamento termolacado Ral 9006, com perfil em alumino extrudido em liga de alumínio reciclável REDUXA 4.0, vidro laminado com arestas polidas tipo "GUARDIAN GLASS" Lamiglass UltraClear 1010.2 ou equivalente composto por  vidro tipo Guardian UltraClear ou equivalente com 10mm de espessura, PVB Neutral com 0.76mm de espessura e vidro tipo Guardian UltraClear ou equivalente com 10mm de espessura, incluindo peças e/ou elementos de fixação, ferragens conforme indicado no Mapa de Divisórias, bem como todos os restantes acessórios e trabalhos necessários a um bom acabamento/funcionamento.
De acordo com indicações do fabricante/fornecedor, elementos de projecto e do seguinte tipo: </t>
  </si>
  <si>
    <t xml:space="preserve">Fornecimento e assentamento de vãos interiores - Portas/Divisórias em caixilharia de alumínio tipo "TECHNAL" série SOLEAL PYn/FYn ou equivalente com acabamento anodizado na cor Brazilia D-White YBDW.370, com perfil em alumino extrudido em liga de alumínio reciclável REDUXA 4.0, vidro laminado com arestas polidas tipo "GUARDIAN GLASS" Lamiglass UltraClear 1010.2 ou equivalente  composto por  vidro tipo Guardian UltraClear ou equivalente com 10mm de espessura, PVB Neutral com 0.76mm de espessura e vidro tipo Guardian UltraClear ou equivalente com 10mm de espessura, incluindo peças e/ou elementos de fixação, ferragens conforme indicado no Mapa de Divisórias, bem como todos os restantes acessórios e trabalhos necessários a um bom acabamento/funcionamento.
De acordo com indicações do fabricante/fornecedor, elementos de projecto e do seguinte tipo: </t>
  </si>
  <si>
    <t xml:space="preserve">Fornecimento e assentamento de vãos exteriores - Janelas/Portas em caixilharia de alumínio tipo "EXTRUSAL" composta por série A040 ou equivalente (sem ruptura térmica), série A080 ou equivalente sistema clássico e sistema VEC e série F018 sistema LR- 50-20 lâminas de alumínio ou equivalente tudo com acabamento lacado Ral 9006, vidro duplo tipo "SGG" ou equivalente composto por vidro tipo Planiclear 6mm  ou equivalente + tipo Climaplus Cool-Lite Securit, SKN 165  II ou equivalente  + caixa de ar 14 (árgon 90%) + vidro tipo Planiclear 4mm  ou equivalente + vidro tipo Planiclear 4mm  ou equivalente, incluindo ferragens conforme indicado no Mapa de Vãos, estrutura metálica de suporte, peças e/ou elementos de fixação, bem como todos os restantes acessórios e trabalhos necessários a um bom acabamento/funcionamento.
De acordo com indicações do fabricante/fornecedor, elementos de projecto e do seguinte tipo: 
(Nota: Reproduzir acima do vão na fixação da bandeira envidraçada, a peça de ligação e suporte à laje, conforme soluções existentes e adoptada para o VE-03)
</t>
  </si>
  <si>
    <t xml:space="preserve">Fornecimento e assentamento de vãos exteriores - Janelas/Portas em caixilharia de alumínio tipo "EXTRUSAL" série A055 ou equivalente  (com ruptura térmica) e série A080 ou equivalente sistema clássico e sistema VEC tudo com acabamento lacado Ral 9006, vidro duplo tipo "SGG" ou equivalente composto por Climaplus Cool-Lite Securit, SKN 165 II 6+ caixa de ar 12(árgon) + 44.1 laminado Incolor, incluindo ferragens conforme indicado no Mapa de Vãos, estrutura metálica de suporte (onde indicado), peças e/ou elementos de fixação, bem como todos os restantes acessórios e trabalhos necessários a um bom acabamento/funcionamento.
De acordo com indicações do fabricante/fornecedor, elementos de projecto e do seguinte tipo: 
(Nota: desmonte  da peça de suporte e ligação do caixilho à laje existente do vão "VE-03"  (actualmente recuado) e sua reposição para fixação do novo caixilho no alinhamento do plano de envidraçado da fachada)
</t>
  </si>
  <si>
    <t xml:space="preserve">Fornecimento e assentamento de vãos exteriores - Janelas em caixilharia de alumínio tipo "EXTRUSAL" série A165 ou equivalente (com ruptura térmica) e série F018 sistema LR- 50-20 lâminas de alumínio ou equivalente tudo com acabamento lacado Ral 9006, vidro duplo tipo "SGG" ou equivalente composto por vidro tipo Planiclear 6mm  ou equivalente + tipo Climaplus Cool-Lite Securit, SKN 165  II ou equivalente  + caixa de ar 14 (árgon 90%) + vidro tipo Planiclear 4mm  ou equivalente + vidro tipo Planiclear 4mm  ou equivalente, incluindo ferragens conforme indicado no Mapa de Vãos, peças e/ou elementos de fixação, bem como todos os restantes acessórios e trabalhos necessários a um bom acabamento/funcionamento.
De acordo com indicações do fabricante/fornecedor, elementos de projecto e do seguinte tipo: </t>
  </si>
  <si>
    <t xml:space="preserve">Fornecimento e assentamento de vãos exteriores - Portas em caixilharia de alumínio tipo "EXTRUSAL" série A055 ou equivalente (com ruptura térmica) com acabamento lacado Ral 9006, vidro duplo tipo "SGG" ou equivalente composto por vidro tipo Planiclear 6mm  ou equivalente + tipo Climaplus Cool-Lite Securit, SKN 165  II ou equivalente  + caixa de ar 14 (árgon 90%) + vidro tipo Planiclear 4mm  ou equivalente + vidro tipo Planiclear 4mm  ou equivalente, incluindo ferragens conforme indicado no Mapa de Vãos, peças e/ou elementos de fixação, bem como todos os restantes acessórios e trabalhos necessários a um bom acabamento/funcionamento.
De acordo com indicações do fabricante/fornecedor, elementos de projecto e do seguinte tipo: </t>
  </si>
  <si>
    <t xml:space="preserve">Fornecimento e assentamento de vãos exteriores - Janelas em caixilharia de alumínio tipo "EXTRUSAL" série A080 ou equivalente sistema VEC com acabamento lacado Ral 9006, vidro duplo tipo "SGG" ou equivalente composto por vidro tipo Planiclear 6mm  ou equivalente + tipo Climaplus Cool-Lite Securit, SKN 165  II ou equivalente  + caixa de ar 14 (árgon 90%) + vidro tipo Planiclear 4mm  ou equivalente + vidro tipo Planiclear 4mm  ou equivalente, incluindo ferragens conforme indicado no Mapa de Vãos, peças e/ou elementos de fixação, bem como todos os restantes acessórios e trabalhos necessários a um bom acabamento/funcionamento.
De acordo com indicações do fabricante/fornecedor, elementos de projecto e do seguinte tipo: </t>
  </si>
  <si>
    <t>Fornecimento e assentamento de vãos exteriores - Portas em caixilharia de alumínio tipo "EXTRUSAL" série A080 ou equivalente com acabamento lacado Ral 9006, vidro duplo tipo "SGG" ou equivalente composto por vidro tipo Planiclear 6mm  ou equivalente + tipo Climaplus Cool-Lite Securit, SKN 165  II ou equivalente  + caixa de ar 14 (árgon 90%) + vidro tipo Planiclear 4mm  ou equivalente + vidro tipo Planiclear 4mm  ou equivalente, incluindo ferragens conforme indicado em Mapa de Vãos, estrutura metálica de suporte (onde indicado), peças e/ou elementos de fixação, bem como todos os restantes acessórios e trabalhos necessários a um bom acabamento/funcionamento.
De acordo com indicações do fabricante/fornecedor, elementos de projecto e do seguinte tipo: 
(Nota: Reproduzir acima do vão VE-02 na fixação da bandeira envidraçada, a peça de ligação e suporte à laje, conforme soluções existentes e adoptada para o VE-03)</t>
  </si>
  <si>
    <t xml:space="preserve">Fornecimento e assentamento de vãos interiores - Portas, aros e caixilhos em caixilharia de alumínio tipo "WICONA" série Wicstyle 65/Wicstyle 65 N FP ou equivalente  PC 30 com acabamento lacado na cor Brazilia D-White Ref. YBDW.370, vidro laminado corta-fogo tipo "SAINT-GOBAIN" ou equivalente tipo Contraflam Lite E30 8.10.2 - SGG Securit ou equivalente + tipo SGG Diamant ou equivalente incluindo dobradiças, barra anti-pânico, fechadura, testa eléctrica, puxadores, mola+ guia, incluindo juntas de borracha sintética e juntas intumescentes, refechamento de juntas com mastique tipo "SIKA" Sikasil A ou equivalente e refechamento com mastique de poliuretano no aro fixo, bem como todos os restantes acessórios e trabalhos necessários a um bom acabamento/funcionamento.
De acordo com indicações do fabricante/fornecedor, elementos de projecto e do seguinte tipo: </t>
  </si>
  <si>
    <r>
      <t xml:space="preserve">Fornecimento e execução de impermeabilização de  pavimento exterior com sistema tipo "IMPERALUM" ou equivalente constituído por camada de forma em betão leve com pendente devidamente regularizada, emulsão betuminosa tipo Imperkote F ou equivalente, membrana betuminosa tipo Polyplas 40 ou equivalente, membrana de impermeabilização em betume tipo Polyster 40 T ou equivalente,  isolamento térmico em placas de poliestireno extrudido XPS com 60mm de espesssura (onde indicado), camada separadora em manta geotêxtil de polipropileno tipo Impersep 2o0 ou equivalente, reforço com banda de membrana betuminosa com 0.33m de largura  4.0kg/m2 e armada com armadura de poliester com o mínimo de 180g/m2  tipo Polybanda 33 ou equivalente, para posterior acabamento pesado incluindo peças e/ou elementos de fixação, entregas e sobreposições, cortes, remates e juntas, bem como todos os restantes acessórios e trabalhos necessários a um bom acabamento/funcionamento.
De acordo com indicações do fabricante/fornecedor e elementos de projecto. </t>
    </r>
    <r>
      <rPr>
        <b/>
        <sz val="10"/>
        <rFont val="Arial"/>
        <family val="2"/>
      </rPr>
      <t>PV1F</t>
    </r>
    <r>
      <rPr>
        <sz val="10"/>
        <rFont val="Arial"/>
        <family val="2"/>
      </rPr>
      <t xml:space="preserve">
(Nota: Medição em projecção horizontal)</t>
    </r>
  </si>
  <si>
    <t>Fornecimento e aplicação de isolamento térmico no "Armário AR42"  com placas de poliestireno extrudido XPS com 20mm de espessura, incluindo peças de remate e fixação, bem como todos os restantes acessórios e trabalhos necessários a um bom acabamento/funcionamento de acordo com indicações do fabricante/fornecedor.
De acordo com indicações do fabricante/fornecedor e elementos de projecto.</t>
  </si>
  <si>
    <r>
      <t xml:space="preserve">Fornecimento e execução de pintura de sinalização nos pavimentos interiores em "Estacionamentos" com sistema tipo "CIN" ou equivalente composto por primário tipo C-Floor Primer E150DP Ref. 7F-150 ou equivalente, pintura epoxy tipo C-Floor E400 SL Ref. 7F-400 ou equivalente na cor Ral a indicar em obra, nas demãos necessárias de forma a garantir um bom acabamento incluindo regularização, bem como todos os restantes acessórios e trabalhos necessários a um bom acabamento. 
De acordo com indicações do fabricante/fornecedor e elementos de projecto. </t>
    </r>
    <r>
      <rPr>
        <b/>
        <sz val="10"/>
        <rFont val="Arial"/>
        <family val="2"/>
      </rPr>
      <t>PV1A</t>
    </r>
  </si>
  <si>
    <t>Execução das demolições restantes e necessárias cuidadas onde indicadas pelo projectista para o cumprimento do projecto, incluindo todos os trabalhos preparatórios, protecção dos elementos a manter, bem como transporte e gestão de produtos sobrantes de acordo com PPGRCD, todos os acessórios e trabalhos necessários. 
De acordo com indicações do Dono de Obra/Projectista e elementos de projecto.
(Nota: critério de medição área de intervenção)</t>
  </si>
  <si>
    <t>Fornecimento e execução de paredes divisórias interiores em gesso cartonado standard tipo "KNAUF" ou equivalente formadas por duas placas de gesso de 12.5mm de espessura em ambas as faces, incluindo estrutura metálica em chapa galvanizada, isolamento térmico com 40mm de espessura, peças de fixação, tratamento de juntas, barramento, cortes, remates e juntas, bem como todos os restantes acessórios e trabalhos necessários a um bom acabamento.
De acordo com indicações do fabricante/fornecedor e elementos de projecto.</t>
  </si>
  <si>
    <t>Fornecimento e execução de "Fechos superiores de Vãos"  em  gesso cartonado Ignífugo tipo "KNAUF" ou equivalente formadas por duas placas de 12.5mm de espessura em ambas as faces, incluindo estrutura metálica em chapa galvanizada, isolamento térmico com 40mm de espessura, peças de fixação, tratamento de juntas, barramento, cortes, remates e juntas, bem como todos os restantes acessórios e trabalhos necessários a um bom acabamento.
De acordo com indicações do fabricante/fornecedor e elementos de projecto.</t>
  </si>
  <si>
    <t>Fornecimento e execução de Forras interiores em gesso cartonado tipo "KNAUF" ou equivalente formadas por duas placas de gesso cartonado de 12.5mm de espessura, incluindo estrutura metálica em chapa galvanizada, isolamento térmico com 40mm de espessura, peças de fixação, tratamento de juntas, barramento, cortes, remates e juntas, bem como todos os restantes acessórios e trabalhos necessários a um bom acabamento.
De acordo com indicações do fabricante/fornecedor e elementos de projecto.</t>
  </si>
  <si>
    <t>Fornecimento e execução de "Fechos superiores de Vãos" em gesso cartonado Ignífugo tipo "KNAUF" ou equivalente formados por duas placas de 12.5mm de espessura em ambas as faces, incluindo estrutura metálica em chapa galvanizada, dupla placa de isolamento térmico com 40mm de espessura, peças de fixação, tratamento de juntas, barramento, cortes, remates e juntas, bem como todos os restantes acessórios e trabalhos necessários a um bom acabamento.
De acordo com indicações do fabricante/fornecedor e elementos de projecto.</t>
  </si>
  <si>
    <t>III.0</t>
  </si>
  <si>
    <t>NOTAS INICIAIS</t>
  </si>
  <si>
    <t>III.0.1</t>
  </si>
  <si>
    <t>1ª - As descrições constantes dos Capítulos e respectivos artigos a seguir indicados, incluem o fornecimento dos materiais ao local da obra, sua aplicação e acabamento, compreendendo a mão de obra e as operações complementares e acessórios implícitos e explícitos, bem como transporte dos produtos sobrantes a vazadouro, da responsabilidade do Adjudicatário.</t>
  </si>
  <si>
    <t>III.0.2</t>
  </si>
  <si>
    <t>2ª - Deverá o adjudicatário enquanto concorrente à presente Empreitada, analisar "in loco" o local dos trabalhos, de modo a inteirar-se das condições e estado da edificação e outros elementos, que serão absolutamente necessários para a realização da sua proposta, não sendo aceite posteriormente, o desconhecimento de qualquer impedimento para a correcta execução de todas as tarefas necessárias à perfeita finalização da empreitada.</t>
  </si>
  <si>
    <t>III.0.3</t>
  </si>
  <si>
    <t>3ª - Os preços a apresentar terão em conta todos os custos necessários para o cumprimento de tudo o que estiver estipulado nas Condições Técnicas e na legislação em vigor, respeitando as regras de boa construção</t>
  </si>
  <si>
    <t>III.0.4</t>
  </si>
  <si>
    <t>4ª - Os preços a apresentar terão em conta todos os trabalhos eventualmente necessários à execução da Obra resultantes de condições climáticas adversas, ainda que não estejam expressamente mencionados no presente Mapa de Trabalhos ou no Mapa de Quantidades</t>
  </si>
  <si>
    <t>III.0.5</t>
  </si>
  <si>
    <t>5ª - Os preços unitários fornecidos pelo Adjudicatário para uma determinada zona poderão ser aplicados a quaisquer trabalhos semelhantes dentro dos limites definidos para o Complexo Imobiliário</t>
  </si>
  <si>
    <t>III.0.6</t>
  </si>
  <si>
    <t>6ª - Os custos relacionados com trabalhos ou fornecimento de materiais necessários ou complementares à correta execução de um dado trabalho e que, estando ou não descritos no projeto (Caderno de Encargos, Peças Desenhadas ou Memória Descritiva e Justificativa), não constem do articulado deste Mapa de Trabalhos, deverão estar incluídos no(s) preço(s) unitário(s) que correspondam a esse trabalho</t>
  </si>
  <si>
    <t>III.0.7</t>
  </si>
  <si>
    <t>7ª- Os custos de todos os trabalhos que, estando explicitamente descritos no Projeto, não possuam uma rubrica autónoma no Mapa de Trabalhos e Quantidades, deverão estar diluídos nos restantes Preços unitários descriminados no Mapa</t>
  </si>
  <si>
    <t>III.0.8</t>
  </si>
  <si>
    <t>8ª - Os custos com os equipamentos necessários para a realização de qualquer trabalho deverão estar incluídos no preço unitário do trabalho correspondente, incluindo transportes e meios de elevação.</t>
  </si>
  <si>
    <t>III.0.9</t>
  </si>
  <si>
    <t>9ª - Em todos os trabalhos que envolvam diversas tarefas ou diversos fornecimentos de materiais ou ainda a utilização de vários equipamentos, o seu custo unitário ou global final deverá ser devidamente justificado com os custos totais parciais referentes a cada parcela que compõe o custo final. A estimativa do custo das diversas parcelas deverá efetuar-se de acordo com as indicações constantes neste Mapa de Trabalhos e Quantidades.</t>
  </si>
  <si>
    <t>III.0.10</t>
  </si>
  <si>
    <t>10ª - Nas descrições que se seguem, as unidades definidas são as seguintes:
vg – valor global
un – unidade
m – metro linear (unidade de comprimento)
m2 – metro quadrado (unidade de área)
m3 – metro cúbico (unidade de volume)
kg – quilograma (unidade de peso)</t>
  </si>
  <si>
    <t>III.0.11</t>
  </si>
  <si>
    <t>11ª - Considera-se que nos preços de todos os trabalhos descritos neste Mapa de Trabalhos, o Empreiteiro  inclui todos os trabalhos necessários, acessórios e complementares do trabalho descrito, por forma a dar cumprimento ao estipulado  nas condições do Caderno de Encargos, nas Boas Normas de Execução dos Trabalhos e nas Boas Regras de Arte</t>
  </si>
  <si>
    <t>III.0.12</t>
  </si>
  <si>
    <t>12ª - Em Anexo à sua proposta, o Empreiteiro deverá entregar o ficheiro anexo a este mapa, preenchido com os preços unitários que propõe. Em caso de divergência entre os valores da proposta escrita e os valores do ficheiro, prevalecerão os valores da proposta impressa. Idêntico procedimento se aplica aos textos, quantidades ou unidades de medição</t>
  </si>
  <si>
    <t>III.0.13</t>
  </si>
  <si>
    <t>13ª - Consideram-se incluídos todos os trabalhos de coordenação entre especialidades e com a empreitada geral, bem como, os relativos à execução e emissão de desenhos de coordenação, de acordo com o definido nas condições técnicas gerais</t>
  </si>
  <si>
    <t>III.0.14</t>
  </si>
  <si>
    <t>14ª - Na formulação dos preços unitários a apresentar pelo concorrente deverão ser considerados as disposições indicadas na descrição do articulado, desenhos de pormenores e caderno de encargos e incluídos: o fornecimento, montagem e  ensaios de todos os equipamentos e materiais descriminados no mapa de trabalhos e quantidades, tomando como referência as especificações técnicas e condições gerais do projeto original, nos aspetos diretamente aplicáveis;</t>
  </si>
  <si>
    <t>III.0.15</t>
  </si>
  <si>
    <t>15ª - Consideram-se incluídos todos os trabalhos de construção civil relativos a maciços e às aberturas e carotagens necessárias para passagem de tubagens e condutas e, ainda, a coordenação entre especialidades e com a empreitada geral, bem como, os relativos à execução e emissão de desenhos de coordenação, de acordo com o definido nas condições técnicas gerais;</t>
  </si>
  <si>
    <t>III.0.16</t>
  </si>
  <si>
    <t>16ª - Deverá ser afixado em obra um painel com a identificação e logotipo dos projectistas com uma dimensão aproximada de 1.00 x 0.50 m2, cuja informação a constar deverá ser previamente solicitada.</t>
  </si>
  <si>
    <t>III.0.17</t>
  </si>
  <si>
    <t>17ª - A execução das telas finais, é da responsabilidade do empreiteiro.</t>
  </si>
  <si>
    <t>III.1</t>
  </si>
  <si>
    <t>MOVIMENTOS DE TERRAS</t>
  </si>
  <si>
    <t>III.1.1</t>
  </si>
  <si>
    <t>Escavação geral e para implantação de sapatas de pilares, sapatas de muros de suporte e vigas de fundação até às cotas assinaladas no projecto em solos de qualquer natureza incluindo entivações se necessário, eventual bombagem de águas. As medidas para a determinação das medições serão obtidas a partir das formas geométricas indicadas no projecto, sem consideração de empolamentos.</t>
  </si>
  <si>
    <t>III.1.1.1</t>
  </si>
  <si>
    <t>Em sapatas de pilares</t>
  </si>
  <si>
    <t>m3</t>
  </si>
  <si>
    <t>III.1.1.2</t>
  </si>
  <si>
    <t>Vigas de fundação</t>
  </si>
  <si>
    <t>III.1.1.3</t>
  </si>
  <si>
    <t>Maciços</t>
  </si>
  <si>
    <t>III.1.1.4</t>
  </si>
  <si>
    <t>Deposito</t>
  </si>
  <si>
    <t>III.1.1.5</t>
  </si>
  <si>
    <t>Pavimento terreo</t>
  </si>
  <si>
    <t>III.1.2</t>
  </si>
  <si>
    <t>Transporte a vazadouro de produtos provenientes de escavação, em local de depósito definitivo ou vazadouro em local a indicar pela fiscalização.</t>
  </si>
  <si>
    <t>III.2</t>
  </si>
  <si>
    <t>FUNDAÇÕES</t>
  </si>
  <si>
    <t>III.2.1</t>
  </si>
  <si>
    <t>Fornecimento e colocação de betão de C16/20 D15 X0 CL1.0 S2 em regularização de elementos de fundação, com 0.05m de espessura. As medidas para o cálculo das medições serão obtidas a partir das formas geométricas indicadas no projecto.</t>
  </si>
  <si>
    <t>III.2.1.1</t>
  </si>
  <si>
    <t>III.2.1.2</t>
  </si>
  <si>
    <t>III.2.1.3</t>
  </si>
  <si>
    <t>III.2.1.4</t>
  </si>
  <si>
    <t>III.2.2</t>
  </si>
  <si>
    <t>Fornecimento e colocação de betão C30/37 XC2 CL0.40 D25 S3 em fundações, incluindo a sua  devida vibração, colocado em elementos de fundação. As medidas para o cálculo das medições serão obtidas a partir das formas geométricas indicadas no projecto.</t>
  </si>
  <si>
    <t>III.2.2.1</t>
  </si>
  <si>
    <t>III.2.2.2</t>
  </si>
  <si>
    <t>III.2.2.3</t>
  </si>
  <si>
    <t>III.2.2.4</t>
  </si>
  <si>
    <t>III.2.2.5</t>
  </si>
  <si>
    <t>Plintos</t>
  </si>
  <si>
    <t>III.2.3</t>
  </si>
  <si>
    <t>Cofragem em fundações da classe A1 (Superficies em contacto com o terreno ou com maciços de betão. Elementos de fundação, moldados em obra.), incluindo todos os trabalhos de cofragem nomeadamente fornecimento e transporte de materiais, fabrico, montagem, desmontagem, carga, transporte, descarga, reparação e limpeza. As medidas para o cálculo das medições serão obtidas a partir das formas geométricas das superficies de moldagem indicadas no projecto.</t>
  </si>
  <si>
    <t>III.2.3.1</t>
  </si>
  <si>
    <t>m2</t>
  </si>
  <si>
    <t>III.2.3.2</t>
  </si>
  <si>
    <t>III.2.3.3</t>
  </si>
  <si>
    <t>III.2.3.4</t>
  </si>
  <si>
    <t>III.2.3.5</t>
  </si>
  <si>
    <t>III.2.4</t>
  </si>
  <si>
    <t>Fornecimento e aplicação de armaduras em aço, incluído todos os trabalhos de armaduras, nomeadamente o fornecimento, transporte de aços, dobragem, amarrações, ligações, emendas, carga, transporte, descarga e colocação em obra. Esta incluido no preço as precentagens para quebras, para dobras ou sobreposições. As medidas para determinação das medições serão obtidas a partir das formas geométricas indicadas no projecto.</t>
  </si>
  <si>
    <t>III.2.4.1</t>
  </si>
  <si>
    <t>Em sapatas de muros e paredes</t>
  </si>
  <si>
    <t>kg</t>
  </si>
  <si>
    <t>III.2.4.2</t>
  </si>
  <si>
    <t>III.2.4.3</t>
  </si>
  <si>
    <t>III.2.4.4</t>
  </si>
  <si>
    <t>III.2.4.5</t>
  </si>
  <si>
    <t>III.2.5</t>
  </si>
  <si>
    <t>Pavimento térreo com 0.50m, composto por: Massame C25/30 XC2 CL0.40 D20 S3 com 0.15m de espessura, Malha quadrada electrossoldada ɸ5af.0.10m,  Filme plástico, Brita compactada com 0.15m de espessura, Tout-venant compactado com 0.20m de espessura, junta serrada preenchida com mastique tipo "Sikaflex PRO-3 da Sika" ou equivalente, conforme indicado no desenho de pormenor no projecto de estrutura.</t>
  </si>
  <si>
    <t>III.3</t>
  </si>
  <si>
    <t>ESTRUTURA DE BETÃO ARMADO</t>
  </si>
  <si>
    <t>III.3.1</t>
  </si>
  <si>
    <t>Fornecimento e colocação de betão C30/37 XC1 ou  XC3 CL0.40 D25 S3 em elementos estruturais, incluindo o fornecimento de todos os materiais em obra,  preparação, carga, transporte e, colocação do betão devidamente vibrado e com cura. As medidas para o cálculo das medições serão obtidas a partir das formas geométricas indicadas no projecto.</t>
  </si>
  <si>
    <t>III.3.1.1</t>
  </si>
  <si>
    <t>Em pilares</t>
  </si>
  <si>
    <t>III.3.1.2</t>
  </si>
  <si>
    <t>Em paredes</t>
  </si>
  <si>
    <t>Em vigas</t>
  </si>
  <si>
    <t>III.3.1.3</t>
  </si>
  <si>
    <t>Lajes maciças</t>
  </si>
  <si>
    <t>III.3.1.4</t>
  </si>
  <si>
    <t>Reforço das aberturas zona de moldes recuperaveis na lajes maciças existentes</t>
  </si>
  <si>
    <t>III.3.2</t>
  </si>
  <si>
    <t>Cofragem em elementos primários da classe A3 (Superficies de betão á vista), incluindo todos os trabalhos de cofragem nomeadamente fornecimento e transporte de materiais, fabrico, montagem, desmontagem, carga, transporte, descarga, reparação e limpeza e escoramento quando necessário, bem como andaimes e ou cavaletes de suporte. As medidas para o calculo das medições serão obtidas a partir das formas geométricas das superficies de moldagem indicadas no projecto.</t>
  </si>
  <si>
    <t>III.3.2.1</t>
  </si>
  <si>
    <t>III.3.2.2</t>
  </si>
  <si>
    <t>III.3.2.3</t>
  </si>
  <si>
    <t>III.3.2.4</t>
  </si>
  <si>
    <t>III.3.2.5</t>
  </si>
  <si>
    <t>III.3.3</t>
  </si>
  <si>
    <t>III.3.3.1</t>
  </si>
  <si>
    <t>III.3.3.2</t>
  </si>
  <si>
    <t>III.3.3.3</t>
  </si>
  <si>
    <t>III.3.3.4</t>
  </si>
  <si>
    <t>III.3.3.5</t>
  </si>
  <si>
    <t>III.3.4</t>
  </si>
  <si>
    <t>Laje mista de 10 cm de altura, com chapa colaborante de aço galvanizado com forma trapezoidal, de 0,75 mm de espessura, 44 mm de altura do perfil e 172 mm de distância entre-eixos, 10 conectores soldados de aço galvanizado, de 19 mm de diâmetro e 81 mm de altura e betão armado realizado com betão C30/37 (XC1(P); D10; S3; Cl 0,4); aço A500 NR, apoiada toda ela sobre estrutura metálica. Inclusive peças angulares para remates perimetrais e de consolas, parafusos para fixação das chapas, arame de atar, separadores e agente filmógeno, para a cura de betões e argamassas. O preço inclui a elaboração da armadura (corte, dobragem e moldagem de elementos) em fábrica e a montagem no lugar definitivo da sua colocação em obra, incluindo argamassa de protecção inferior tipo BIOFIRE ou equivalente (90min) e=20mm</t>
  </si>
  <si>
    <t>III.4</t>
  </si>
  <si>
    <t>ESTRUTURA METÁLICA</t>
  </si>
  <si>
    <t>III.4.1</t>
  </si>
  <si>
    <t>Execução de estrutura metálica, conforme cláusulas técnicas gerais e especiais do caderno de encargos e, desenho de pormenor no projecto de estrutura, incluindo fornecimento,  fabrico, montagem com ligações soldadas e/ou aparfusadas, chapas e cutelos de ligação, soldaduras, buchas, chumbadouros, selagens, decapagem, aplicação de pintura de protecção anticorrosiva, de  pintura intumescente de protecção contra incêndio, montagem e desmontagem de andaimes e cimbres, colocação, montagem e afinação dos elementos estruturais e a sua ligação definitiva. Incluindo os desperdícios, chapas, cutelos, parafusos, buchas e chumbadouros, serão diluídos no preço unitário, assim como abertura de roços para encastramento e furações para fixação da estrutura metálica em paredes, vigas, pilares, lajes ou outros elementos de qualquer natureza, em :</t>
  </si>
  <si>
    <t>III.4.1.1</t>
  </si>
  <si>
    <t>III.4.1.2</t>
  </si>
  <si>
    <t>III.4.1.3</t>
  </si>
  <si>
    <t>Em pórticos em cruz</t>
  </si>
  <si>
    <t>III.4.1.4</t>
  </si>
  <si>
    <t>Em em chapas de reforço em nucleos</t>
  </si>
  <si>
    <t>III.5</t>
  </si>
  <si>
    <t>III.5.1</t>
  </si>
  <si>
    <t>Fornecimento e aplicação de pintura do tipo "FLINTKOTE" com três demãos nos elementos em contacto com o terreno, incluindo todos os trabalhos acessórios e complementares necessários à boa execução da obra.</t>
  </si>
  <si>
    <t>III.5.1.1</t>
  </si>
  <si>
    <t>III.5.1.2</t>
  </si>
  <si>
    <t>III.5.1.3</t>
  </si>
  <si>
    <t>III.5.1.4</t>
  </si>
  <si>
    <t>III.5.2</t>
  </si>
  <si>
    <t>Reforço nas juntas de dilatação, incluindo picagem superficial, ferrolhos ∅16//0,20, selados com argamassa epóxica em Furos ∅25, preenchimento com argamassa de retação controlada após limpeza da junta com jacto de areia, chapa continua de 6mm, cofragem e escoramento quando necessário, com largura variavel, incluindo todos os trabalhos, conforme caderno de encargos e desenhos</t>
  </si>
  <si>
    <t>III.5.3</t>
  </si>
  <si>
    <t>Ferrolhos</t>
  </si>
  <si>
    <t>III.5.3.1</t>
  </si>
  <si>
    <t>Fornecimento e colocação de ferrolhos ∅20//0,40 com 0,80m, selados com argamassa epóxica em Furos ∅25, selados na laje existente sobre deposito, incluindo todos os trabalhos, conforme caderno de encargos e desenhos</t>
  </si>
  <si>
    <t>III.5.3.2</t>
  </si>
  <si>
    <t>Fornecimento e colocação de ferrolhos ∅16//0,40 com 0,80m, selados com argamassa epóxica em Furos ∅32, ligação com sapatas de pilares e de muros de suporte, superfície a escarificar, limpa e humedecida antes da betonagem, incluindo todos os trabalhos, conforme caderno de encargos e desenhos</t>
  </si>
  <si>
    <t>III.5.3.3</t>
  </si>
  <si>
    <t>Fornecimento e colocação de ferrolhos ∅16//0,40 com 0,80m, selados com argamassa epóxica em Furos ∅32, ligação com os nucleos, superfície a escarificar, limpa e humedecida antes da betonagem, incluindo todos os trabalhos, conforme caderno de encargos e desenhos</t>
  </si>
  <si>
    <t>III.5.4</t>
  </si>
  <si>
    <t>Fornecimento e colocação de placa de poliestireno extrudido e=20mm, em toda a superfície de contacto com a estrutura existente, incluindo todos os trabalhos, conforme caderno de encargos e desenhos</t>
  </si>
  <si>
    <t>III.5.5</t>
  </si>
  <si>
    <t>Fornecimento e colocação de juntas de construção tratada com junta bentonítica hidro-expansiva, incluindo todos os trabalhos, conforme caderno de encargos e desenhos.</t>
  </si>
  <si>
    <t>III.5.6</t>
  </si>
  <si>
    <t>Fornecimento e colocação de cordão de mastique tipo "Sikaflex PRO-3 da Sika" ou equivalente, incluindo todos os trabalhos, conforme caderno de encargos e desenhos.</t>
  </si>
  <si>
    <t>III.5.7</t>
  </si>
  <si>
    <t>Fornecimento e colocação de interior com pintura impermeabilizante com revestimento epoxi, tipo ICOSIT K 101 TW da SIKA ou equivalente, na cor branco com duas demãos cruzadas, por camada seca, após preparação das superfícies, incluindo todos os trabalhos, conforme caderno de encargos e desenhos.</t>
  </si>
  <si>
    <t>III.5.8</t>
  </si>
  <si>
    <t>Fornecimento e colocação de gradil em perfis compósitos pultrudidos PRFV, com piso anti-derrapante e com fixações em aço inox e buchas químicas, incluindo todos os trabalhos, conforme caderno de encargos e desenhos.</t>
  </si>
  <si>
    <t>III.5.9</t>
  </si>
  <si>
    <t>Fornecimento e colocação de microestacas  até 15 m de comprimento, ∅139.7  de diâmetro nominal, com compressão: Nsd=900kN e tracção: Nsd=600kN, omposta de armadura tubular com rosca, de aço EN ISO 11960 N-80, com limite elástico 562 N/mm², de 60,3 mm de diâmetro exterior e 5,5 mm de espessura, e leitada de cimento CEM I 42,5N, com uma relação água/cimento de 0,4 dosificada em peso, derramada pelo interior da armadura através de sistema de injecção única global.</t>
  </si>
  <si>
    <t>III.5.10</t>
  </si>
  <si>
    <t>Execução de demolições completas e necessárias de todas os componentes existentes, no cumprimento do indicado nas peças desenhadas, incluindo limpeza, carga, transporte, descarga em deposito definitivo, equipamentos e trabalhos inerentes e necessários à perfeita execução, conforme Caderno de Encargos.</t>
  </si>
  <si>
    <t>V.1</t>
  </si>
  <si>
    <t>REDE PREDIAL DE DRENAGEM DE ÁGUAS RESIDUAIS DOMÉSTICAS</t>
  </si>
  <si>
    <t>V.1.1</t>
  </si>
  <si>
    <t>TUBAGENS</t>
  </si>
  <si>
    <t>V.1.1.0</t>
  </si>
  <si>
    <t>V.1.1.1</t>
  </si>
  <si>
    <t>Fornecimento e instalação de tubagem em policloreto de vinilo não plastificado PVC-U Série B, ligações a pontos de esgoto de ramais de descarga totalmente embutidos em paredes e pavimentos, incluindo abertura e fecho de roços, atravessamento de paredes,  assentamento de tubagem, acessórios de fixação, acessórios de tubagem (curvas, tês, bocas de limpeza e outros acessórios), selagens corta-fogo em membrana resiliente (se necessário) e demais trabalhos à correta instalação de acordo com as peças escritas e desenhadas, pronto a funcionar, nos seguintes diâmetros:</t>
  </si>
  <si>
    <t>V.1.1.1.1</t>
  </si>
  <si>
    <t>Ø40mm</t>
  </si>
  <si>
    <t>V.1.1.1.2</t>
  </si>
  <si>
    <t>Ø50mm</t>
  </si>
  <si>
    <t>V.1.1.1.3</t>
  </si>
  <si>
    <t>Ø75mm</t>
  </si>
  <si>
    <t>V.1.1.1.4</t>
  </si>
  <si>
    <t>Ø110mm</t>
  </si>
  <si>
    <t>V.1.1.2</t>
  </si>
  <si>
    <t>Fornecimento e instalação de tubagem em polipropileno insonorizado (PP) do tipo ABN//EVAC Energy Plus ou equivalente, em  ligações a pontos de esgoto de ramais de descarga individuais e não individuais, embutidos nas paredes e suspensos sob os pavimentos, com ligação a tubos de queda ou coletores suspensos, incluindo abertura e fecho de roços, atravessamento de paredes e/ou pavimentos, assentamento de tubagem, acessórios de fixação, acessórios de tubagem (curvas, tês, bocas de limpeza e outros acessórios), selagens corta-fogo em membrana resiliente (se necessário) e demais trabalhos à correta instalação de acordo com as peças escritas e desenhadas, pronto a funcionar, nos seguintes diâmetros:</t>
  </si>
  <si>
    <t>V.1.1.2.1</t>
  </si>
  <si>
    <t>DN50mm</t>
  </si>
  <si>
    <t>V.1.1.2.2</t>
  </si>
  <si>
    <t>DN75mm</t>
  </si>
  <si>
    <t>V.1.1.2.3</t>
  </si>
  <si>
    <t>DN90mm</t>
  </si>
  <si>
    <t>V.1.1.2.4</t>
  </si>
  <si>
    <t>DN110mm</t>
  </si>
  <si>
    <t>V.1.1.3</t>
  </si>
  <si>
    <t>Fornecimento e instalação de tubagem em polipropileno insonorizado (PP) do tipo ABN//EVAC Energy Plus, ou equivalente, em tubos de queda e de ventilação (prolongamento de TQ até à cobertura ou paralelo ao TQ correspondente) e colunas de ventilação, alojados em coretes ou embutidos em paredes, incluindo respetiva ligação do tubo de queda ou coluna de ventilação ao coletor ou à caixa de visita a jusante, atravessamento de paredes e/ou pavimentos, assentamento, fixação de tubagem, acessórios de fixação, acessórios de tubagem (curvas, cones, tês, bocas de limpeza e demais acessórios), isolamentos de acordo com indicação do fabricante, selagens corta-fogo em membrana resiliente (se necessário), demais trabalhos à correta instalação de acordo com as peças escritas e desenhadas, pronto a funcionar, nos seguintes diâmetros:</t>
  </si>
  <si>
    <t>V.1.1.3.1</t>
  </si>
  <si>
    <t>V.1.1.3.2</t>
  </si>
  <si>
    <t>DN125mm</t>
  </si>
  <si>
    <t>V.1.1.3.3</t>
  </si>
  <si>
    <t>DN160mm</t>
  </si>
  <si>
    <t>V.1.1.4</t>
  </si>
  <si>
    <t>Fornecimento e instalação de tubagem em polipropileno insonorizado (PP) do tipo ABN//EVAC Energy Plus, ou equivalente, em coletores suspensos, incluindo atravessamento de paredes e/ou pavimentos, acessórios de atravessamento de muros, ligação a caixas de inspeção, assentamento e  fixação de tubagem, acessórios de fixação, acessórios de tubagem (curvas, cones, tês, bocas de limpeza e demais acessórios), isolamentos de acordo com indicação do fabricante, selagens corta-fogo em membrana resiliente (se necessário) e demais trabalhos à correta instalação de acordo com as peças escritas e desenhadas, pronto a funcionar, nos seguintes diâmetros:</t>
  </si>
  <si>
    <t>V.1.1.4.1</t>
  </si>
  <si>
    <t>V.1.1.4.2</t>
  </si>
  <si>
    <t>V.1.1.4.3</t>
  </si>
  <si>
    <t>V.1.1.5</t>
  </si>
  <si>
    <t>Fornecimento e montagem de tubagem em PVC-U SN4, em ramais de descarga de canais/grelhas e ralos de pavimento, embutidos nos pavimentos, ligação a caixas de inspeção/visita,  incluíndo abertura e fecho de valas ou roços,  junta autoblocante com anilha de estanquidade, fixação, acessórios e peças especiais e demais trabalhos à correta instalação de acordo com as peças escritas e desenhadas, pronto a funcionar, nos seguintes diâmetros:</t>
  </si>
  <si>
    <t>V.1.1.5.1</t>
  </si>
  <si>
    <t>V.1.1.6</t>
  </si>
  <si>
    <t>Fornecimento e montagem de tubagem em PVC-U SN4, em coletores interiores embutidos nos pavimentos, incluíndo abertura e fecho de roços, abertura e fecho de valas, reforço de elemento estrutural em caso de atravessamento de elemento estrutural (se necessário), junta autoblocante com anilha de estanquidade, fixação, acessórios de tubagem e peças especiais, e demais trabalhos necessários à correta instalação, de acordo com as peças escritas e desenhadas, pronto a funcionar, nos seguintes diâmetros:</t>
  </si>
  <si>
    <t>V.1.1.6.1</t>
  </si>
  <si>
    <t>V.1.1.6.2</t>
  </si>
  <si>
    <t>V.1.1.6.3</t>
  </si>
  <si>
    <t>V.1.1.6.4</t>
  </si>
  <si>
    <t>DN250mm</t>
  </si>
  <si>
    <t>V.1.1.7</t>
  </si>
  <si>
    <t>Fornecimento e montagem de tubagem em polipropileno corrugado PP SN8, em coletores exteriores enterrados, incluíndo abertura e fecho de valas, entivaçoes e escoraentos, fita sinalizadora, reposição de pavimentos, atravessamento de muros e fundações de necessários, junta autoblocante com anilha de estanquidade, fixação, acessórios de tubagem e peças especiais, e demais trabalhos necessários à correta instalação, de acordo com as peças escritas e desenhadas, pronto a funcionar, nos seguintes diâmetros:</t>
  </si>
  <si>
    <t>V.1.1.7.1</t>
  </si>
  <si>
    <t>DN200mm</t>
  </si>
  <si>
    <t>V.1.1.8</t>
  </si>
  <si>
    <t>Fornecimento e instalação de tubagem em PVC U PN10, em conduta elevatória (sob pressão), incluindo fornecimento e instalação de tubagem, acessórios de tubagem, acessórios de fixação de tubagem, ligações à estação elevatória e à caixa a jusante, abertura e fecho de roços, abertura e fecho de valas, proteção metálica antichoque mecânico, assentamento e ensaios, e demais trabalhos necessários à correta instalação, de acordo com as peças escritas e desenhadas, pronto a funcionar, nos seguintes diâmetros:</t>
  </si>
  <si>
    <t>V.1.1.8.1</t>
  </si>
  <si>
    <t>V.1.2</t>
  </si>
  <si>
    <t>ACESSÓRIOS</t>
  </si>
  <si>
    <t>V.1.2.1</t>
  </si>
  <si>
    <t>Fornecimento e aplicação de sifões do tipo combi sifão ou equivalente, em lavatórios, DN50mm, incluindo conexões, acessórios e todos os demais trabalhos e materiais necessários para a correta instalação e funcionamento.</t>
  </si>
  <si>
    <t>V.1.2.2</t>
  </si>
  <si>
    <t>Fornecimento e aplicação de sifões  do tipo garrafa, ou equivalente em lavatórios, DN50mm, incluindo conexões e todos os acessórios ao correto funcionamento, de acordo com as peças escritas e desenhadas.</t>
  </si>
  <si>
    <t>V.1.2.3</t>
  </si>
  <si>
    <t>Fornecimento e aplicação de sifões  do tipo garrafa, ou equivalente em cubas/pias lava louça, DN50mm, incluindo conexões e todos os acessórios ao correto funcionamento, de acordo com as peças escritas e desenhadas.</t>
  </si>
  <si>
    <t>V.1.2.4</t>
  </si>
  <si>
    <t>Fornecimento e aplicação  de sifões DN40/50 em bases de duches, incluindo conexões e todos os acessórios ao correto funcionamento, de acordo com as peças escritas e desenhadas.</t>
  </si>
  <si>
    <t>V.1.2.5</t>
  </si>
  <si>
    <t>Fornecimento e assentamento de sifão DN 90, em bacias de retrete, incluindo conexões e todos os acessórios ao correto funcionamento, de acordo com as peças escritas e desenhadas.</t>
  </si>
  <si>
    <t>V.1.2.6</t>
  </si>
  <si>
    <t>Fornecimento e assentamento de sifões tubulares em equipamentos, incluindo conexões, acessórios e todos os demais trabalhos e materiais necessários para a correta instalação e  funcionamento, de acordo com as peças escritas e desenhadas.</t>
  </si>
  <si>
    <t>V.1.2.7</t>
  </si>
  <si>
    <t>Fornecimento e instalação de caixas de pavimento (reúnião e passagem, sem sifão) em PVC para reúnião de ramais individuais,  DN110 (4 entradas DN40 e 1 saída DN50), com tampa ABS/inox cromada, incluindo conexões, acessórios e todos os demais trabalhos e materiais necessários para a correta instalação e  funcionamento.</t>
  </si>
  <si>
    <t>V.1.2.8</t>
  </si>
  <si>
    <t xml:space="preserve">Fornecimento e aplicação de Válvulas de Admissão de Ar tipo "Maxi-Vent"  ou equivalente, de diâmetro adequado ao da coluna de ventilação, incluindo execução de acesso em parede ou tecto para manutenção e/ou substituição da mesma, conexões e todos os acessórios necessários ao correto funcionamento. </t>
  </si>
  <si>
    <t>V.1.2.9</t>
  </si>
  <si>
    <t>Fornecimento e montagem de ventiladores do tipo Saturno, ou equivalente, em aço inox, de diâmetro adequado, em terminação de tubos e colunas de ventilação, incluindo instalação e fornecimento de todas as conexões  e acessórios necessários ao seu correto funcionamento, nos seguintes diâmetros.</t>
  </si>
  <si>
    <t>V.1.2.9.1</t>
  </si>
  <si>
    <t>V.1.2.9.2</t>
  </si>
  <si>
    <t>V.1.2.9.3</t>
  </si>
  <si>
    <t>V.1.2.10</t>
  </si>
  <si>
    <t>Fornecimento e instalação de grelhas de ventilação em Inox 304 antimagnética 150x150, com abertura fixa, e rede de proteção mosquiteira, incluindo , incluindo instalação e fornecimento de todas as conexões  e acessórios necessários ao seu correto funcionamento, nos seguintes diâmetros.</t>
  </si>
  <si>
    <t>V.1.2.11</t>
  </si>
  <si>
    <t>Fornecimento e instalação de ralos de pavimento do tipo ACO COMPACT ou equivalente, em ferro fundido, medidas 197x197 mm, altura total exterior de 175 mm, saída vertical DN100, com grelha do tipo slot em ferro fundido sem fixação, apta para classe de carga M125 e acabamento com revestimento de pintura betuminosa, para um escoamento de caudal de 3,5 l/s, incluindo ligação à caixa, impermeabilização de zona circundante, e todos os acessórios e trabalhos necessários para a correta instalação e  funcionamento.</t>
  </si>
  <si>
    <t>V.1.2.12</t>
  </si>
  <si>
    <t>Fornecimento e instalação de canais em betão polímero do tipo Drain Multidrain MD200 ou equivalente, de secção interna 310cm²,  comprimento total de cada módulo 1000 mm, altura exterior 265 mm e largura exterior 235 mm, e respetivas grelhas do tipo passarela em ferro fundido, de classe de carga C250 de acordo com NP EN1433, área de absorção de grelha de 740 cm²/m, com largura interna nominal de 200 mm, incluindo sistema de fixação de grelha rápida Drainlock sobre bastidor de aço galvanizado UltraSTEEL, acessórios de fixação, acessórios de ligação de tubagem e  demais trabalhos à correta instalação de acordo com as peças escritas e desenhadas, pronto a funcionar:</t>
  </si>
  <si>
    <t>V.1.2.13</t>
  </si>
  <si>
    <t>Fornecimento e instalação de canais em betão polímero do tipo Drain Multidrain MD200 ou equivalente, de secção interna 310cm², comprimento total de cada módulo 1000 mm, altura exterior 265 mm e largura exterior 235 mm, grelhas do tipo entramada Q, anti-salto alto 29,2x9,8 em aço galvanizado, de classe de carga B125 de acordo com a norma EN1433, área de absorção de grelha de 1575 cm²/m, com largura interna nominal de 200 mm, incluindo sistema de fixação de grelha rápida Drainlock sobre bastidor de aço galvanizado UltraSTEEL, acessórios de fixação, acessórios de ligação de tubagem e  demais trabalhos à correta instalação de acordo com as peças escritas e desenhadas, pronto a funcionar:</t>
  </si>
  <si>
    <t>V.1.3</t>
  </si>
  <si>
    <t>EQUIPAMENTOS</t>
  </si>
  <si>
    <t>V.1.3.1</t>
  </si>
  <si>
    <t>Fornecimento e instalação de separador de hidrocarbonetos , coalescente (Classe 1), modelo "OLEOPATOR P" ou equivalente, dimensão standard NG 10, de acordo com as normas EN 858, para instalação enterrada, com decantador de lamas incorporado de 1080 litros,  volume de retenção de 260 litros e capacidade total de 1615 litros, cerificado, corpo do separador pré-fabricado em polietileno de alta densidade (PEAD), com filtro coalescente removivel, descarga sifonada equipada com dispositivo de vedação automática com obturador flutuante (bóia),  ligações DN250,  incluindo execução de todos os trabalhos de instalação, ligações de tubagem e fornecimento de todos os acessórios necissários à correta instalação e funcionamento do equipamento e de acordo com as recomendações do fabricante.</t>
  </si>
  <si>
    <t>V.1.3.2</t>
  </si>
  <si>
    <t>Fornecimento e instalação de  secção de topo para separador de hidrocarbonetos, tubo de admissão em polietileno com ajuste de altura T entre 550 e 670 mm,  incluindo fornecimento de aro em betão e tampa em ferro fundido de Classe B 125, de acordo com EN124, abertura útil de Ø600 estanque, placa adaptadora em betão Ø1000 x 150 mm, fornecimento de aneis de betão para remate e colamatação de altura (se necessário), incluindo todos os acessórios e trabalhos necessários de escavação, instalação, ligação e reposição de terrenos, para a correta instalação e funcionamento do equipamento na sua globalidade.</t>
  </si>
  <si>
    <t>V.1.3.3</t>
  </si>
  <si>
    <t>Fornecimento e instalação de dispositivo de alarme, modelo Procurat Tipo T5-2  ou equivalente, composto por central de controlo Procurat, com sinalização audiovisual, sonda indicadora do nível de óleos, munida com um cabo de ligação com 5 metros de extensão, acessórios para interligação dos cabos das sondas de ligação à central de controlo, incluindo instalação, cablagem de ligação, acessórios e todos os trabalhos necessários à sua correta instalação e funcionamento, de acordo com as indicações do fabricante.</t>
  </si>
  <si>
    <t>V.1.3.4</t>
  </si>
  <si>
    <t>Fornecimento e instalação de estação elevatória dupla ACO POWERLIFT, ou equivalente, composta por duas bombas KL-AT-M 400 / 4 / 80 EX-G e respectivos acessórios, para montagem em tanque feito in-situ, com ligação subaquática automática para a retenção das bombas submersíveis, conjunto de tubagem e conexões para sa bombas, correntes, set de bomba DN100, válvulas anti-retorno, saída de pressáo vertical, controlo de nível pneumático, duas bombas Aco POWERLIFT Tipo KL-AT-M 400 / 4 / 80 EX-G ou equivalente, guias, quadro de controlo e alarme com sinalização “audio-visual”, tubagem em PVC para cablagem e ventilação, incluindo fornecimneto e instalaçãode todos os acessórios, ligações e execução de todos os trabalhos necessários à sua correta instalação e funcionamento, de acordo com as indicações do fabricante.</t>
  </si>
  <si>
    <t>V.1.3.5</t>
  </si>
  <si>
    <t>Execução de reservatório/tanque in situ para instalação de estação elevatória dupla incluindo fornecimento e instalação de manilhas de betão armadas de Ø2000mm, com altura 500mm ou 1000mm, com algura de 2.50m, fornecimento e instalação de tampa de betão armado de H mínimo 200mm, com entrada de homem Ø600 em Ferro fundido  de classe de resistência D400, execução de fundação de reservatório com 200m de altura minima, assente sobre betão de limpeza, reboco e afagamento interior  e arredondamento de cantos, revestimento impermeável a tinta epoxy, incluindo fornecimento de todos os materiais, acessórios, aberturas e tubagens de ventilação se necessário, impermeabilizações, escavações, entivações e reposição de pavimentos todos os trabalhos necessários para remoção, reutilização e/ou reciclagem prevista no PPGRCD no projecto de execução dos  produtos sobrantes, e demais trabalhos à correta execução, impermeabilização e instalação do reservatório.</t>
  </si>
  <si>
    <t>V.1.4</t>
  </si>
  <si>
    <t>CAIXAS DE INSPEÇÃO/VISITA</t>
  </si>
  <si>
    <t>V.1.4.1</t>
  </si>
  <si>
    <r>
      <t>Fornecimento e montagem de caixas de inspeção interiores pré-fabricadas, de  dimensões livres (</t>
    </r>
    <r>
      <rPr>
        <i/>
        <sz val="10"/>
        <rFont val="Arial"/>
        <family val="2"/>
      </rPr>
      <t>a x a)</t>
    </r>
    <r>
      <rPr>
        <sz val="10"/>
        <rFont val="Arial"/>
        <family val="2"/>
      </rPr>
      <t>,  cobertura em laje de betão armado com malha #8Ø afastada de 0.08m, quadrada, moldada no local ou préfabricada, provida de gola central para aro de tampa, fundo moldado com caleita em U, rebocadas e “queimadas” interiormente, incluindo fornecimento e instalação de tampas quadradas (</t>
    </r>
    <r>
      <rPr>
        <i/>
        <sz val="10"/>
        <rFont val="Arial"/>
        <family val="2"/>
      </rPr>
      <t>b x b</t>
    </r>
    <r>
      <rPr>
        <sz val="10"/>
        <rFont val="Arial"/>
        <family val="2"/>
      </rPr>
      <t>) rebaixada em ferro fundido com acabamento igual ao pavimento, de classe de resistência C250, completa estanquidade a cheiros, impermeabilização de juntas das caixas com argamassa de cimento e areia ao taço 1:3, todos fornecimento de acessórios de ligação e assentamento de coletores e demais trabalhos ao correto funcionamento, de acordo com as peças escritas e desenhadas.</t>
    </r>
  </si>
  <si>
    <t>V.1.4.1.1</t>
  </si>
  <si>
    <t>Caixa 40x40 + Tampa 40x40</t>
  </si>
  <si>
    <t>V.1.4.1.2</t>
  </si>
  <si>
    <t>Caixa 60x60 + Tampa 40x40</t>
  </si>
  <si>
    <t>V.1.4.2</t>
  </si>
  <si>
    <t>Execução de fundações de câmaras de visita de planta circular com 1000mm de diâmetro, em betão de 300kg de cimento por m³, incluindo 0,20m de espessura média ou fornecimneto e instalação de soleira pré-fabricada, incluindo abertura de valas e tapamento para assentamento de câmaras de visita em terreno de qualquer natureza, entivação e todos os trabalhos necessários para remoção, reutilização e/ou reciclagem prevista no PPGRCD no projecto de execução dos  produtos sobrantes, e eventual indemnização por depósito em operador licenciado.</t>
  </si>
  <si>
    <t>V.1.4.3</t>
  </si>
  <si>
    <r>
      <t xml:space="preserve">Fornecimento e execução de caixa de visita com 1000mm de diâmetro com queda, com altura a  </t>
    </r>
    <r>
      <rPr>
        <sz val="10"/>
        <rFont val="Calibri"/>
        <family val="2"/>
      </rPr>
      <t>&gt;</t>
    </r>
    <r>
      <rPr>
        <sz val="10"/>
        <rFont val="Arial"/>
        <family val="2"/>
      </rPr>
      <t xml:space="preserve"> 1,60m e &lt; 2,50m, com queda, incluindo escavação e movimento de terras necessário, entivação  e todos os trabalhos necessários para remoção, reutilização e/ou reciclagem prevista no PPGRCD no projecto de execução dos  produtos sobrantes, fornecimento e instalação de anéis pré-fabricados em betão de 1,00mx0,50m,  cabeças tronco-cónicas excêntricas/centradas com 1,00m de diâmetro, com abertura útil de 600mm, degraus em aço revestidos a polipropileno, impermeabilização de juntas com argamassa de cimento e areia ao taço 1:3, completas e prontas a funcionar, conforme C.T. e desenhos de pormenor.</t>
    </r>
  </si>
  <si>
    <t>V.1.4.4</t>
  </si>
  <si>
    <t>Fornecimento e instalação de tampas redondas em ferro fundido, do tipo "Fucoli, modelo Fucoli" ou equivalente, para caixas de visita circulares,  de classe de resistência C250, com sistema de dobradiça e fecho, metalizadas e pintadas, de acordo com as normas NP EN 124, com inscrição a designar pelo dono de obra e a descrição RESIDUAIS, referente à rede a que pertence a caixa, incluindo todos os trabalhos de instalação e remate da tampa com boca troncocônica e pavimento.</t>
  </si>
  <si>
    <t>V.1.5</t>
  </si>
  <si>
    <t>LIGAÇÃO À INFRAESTRUTURA PÚBLICA</t>
  </si>
  <si>
    <t>V.1.5.1</t>
  </si>
  <si>
    <t>Fornecimento e intalação de tubagem em polipropileno corrugado PP com rigidez circunferencial 8KN/m² (SN8), em ramal de ligação domiciliário, ligação à infraestrutura pública de drenagem de águas residuais,  incluíndo abertura e fecho de valas, entivação, sinalização, reposição de camadas e pavimentos, colicação de fita de sinalização, etc, juntas autoblocantes com anilha de estanquidade, fixação, acessórios e peças especiais, e demais trabalhos à correta instalação e ligação a caixa de visita existente, no seguinte diâmetro:</t>
  </si>
  <si>
    <t>V.1.5.1.1</t>
  </si>
  <si>
    <t>DN 200</t>
  </si>
  <si>
    <t>V.1.5.2</t>
  </si>
  <si>
    <t>Formecimento e execução de caixa ramal de ligação de secção quadrangular com abertura útil 100x100 e profundidade minima de 1.70m, incluindo execução de fundação em betão de 300kg de cimento por m³, fornecimento e instalação de anéis pré fabricados em betão, fornecimento e instalação de tampa em ferro fundido de classe de resistência C250, incluindo identificação da rede, completa estanquidade a cheiros,  com todos os acessórios e trabalhos de impermeabilização, ligação, assentamento, entivação e reposição de pavimentos, de acordo as orientações da entidade gestora e com as peças escritas e desenhadas.</t>
  </si>
  <si>
    <t>V.1.5.3</t>
  </si>
  <si>
    <t>Ligação da rede predial à infraestrutura pública de drenagem de águas residuais, incluindo execução de ligação do ramal de ligação a caixa de visita existente no arruamento, inclindo abertura e tapamento de vala, entivação, etc. e todos os  trabalhos a executar na caixa pública. Consideram-se neste artigo a interrupção de coletores públicos,  ligações provisórias se necessárias durante a execução dos trabalhos, ligações completas dos ramais de ligação à rede pública ou a caixa de visita a jusante para entrada em funcionamento do sistema, impermeabilização, acessórios, trabalhos de construção civil e trabalhos complementares para a entrada em funcionamento das redes.</t>
  </si>
  <si>
    <t>V.2</t>
  </si>
  <si>
    <t>REDE PREDIAL DE DRENAGEM DE ÁGUAS PLUVIAIS</t>
  </si>
  <si>
    <t>V.2.1</t>
  </si>
  <si>
    <t>V.2.1.0</t>
  </si>
  <si>
    <t>V.2.1.1</t>
  </si>
  <si>
    <t>Fornecimento e instalação de tubagem em polipropileno insonorizado (PP) do tipo ABN//EVAC Energy Plus, ou equivalente, em tubos de queda, alojados em corettes ou embutidos em paredes, incluindo desvios, ligações aos coletores a jusante, atravessamento de paredes e/ou pavimentos, assentamento e fixação de tubagem, acessórios de fixação, acessórios de tubagem (curvas, cones, tês, bocas de limpeza e demais acessórios), isolamentos de acordo com indicação do fabricante, selagens corta-fogo em membrana resiliente (se necessário), e demais trabalhos necessários à correta instalação de acordo com as peças escritas e desenhadas, pronto a funcionar, nos seguintes diâmetros:</t>
  </si>
  <si>
    <t>V.2.1.1.1</t>
  </si>
  <si>
    <t>V.2.1.1.2</t>
  </si>
  <si>
    <t>V.2.1.1.3</t>
  </si>
  <si>
    <t>V.2.1.2</t>
  </si>
  <si>
    <t>Fornecimento e instalação de tubagem em polipropileno insonorizado (PP) do tipo ABN//EVAC Energy Plus, ou equivalente, em ramais de descarga suspensos (ligação de grelhas e ralos a tubos de queda) suspensos sob os pavimentos ou embutidos, ligações aos tubos de queda a jusante, abertura e tapamento de roços, atravessamento de paredes e/ou pavimentos, assentamento e fixação de tubagem, acessórios de fixação, acessórios de tubagem (curvas, cones, tês, bocas de limpeza e demais acessórios), isolamentos de acordo com indicação do fabricante, selagens corta-fogo em membrana resiliente (se necessário), e demais trabalhos necessários à correta instalação de acordo com as peças escritas e desenhadas, pronto a funcionar, nos seguintes diâmetros:</t>
  </si>
  <si>
    <t>V.2.1.2.1</t>
  </si>
  <si>
    <t>V.2.1.2.2</t>
  </si>
  <si>
    <t>V.2.1.3</t>
  </si>
  <si>
    <t>Fornecimento e instalação de tubagem em polipropileno insonorizado (PP) do tipo ABN//EVAC Energy Plus, ou equivalente, em coletores suspensos sob os pavimentos, incluindo atravessamento de muros, paredes e/ou pavimentos, acessórios de atravessamento de muros e paredes resistentes, ligação a caixas de inspeção, assentamento e  fixação de tubagem, acessórios de fixação, acessórios de tubagem (curvas, cones, tês, bocas de limpeza e demais acessórios), isolamentos de acordo com indicação do fabricante, selagens corta-fogo em membrana resiliente (se necessário) e demais trabalhos à correta instalação de acordo com as peças escritas e desenhadas, pronto a funcionar, nos seguintes diâmetros:</t>
  </si>
  <si>
    <t>V.2.1.3.1</t>
  </si>
  <si>
    <t>V.2.1.3.2</t>
  </si>
  <si>
    <t>V.2.1.3.3</t>
  </si>
  <si>
    <t>V.2.1.4</t>
  </si>
  <si>
    <t>Fornecimento e instalação de  tubagem PVC-U Série B em tubos ladrão (sistemas trop plein de emergência), embutidos em paredes e pavimentos,  incluindo acessórios, abertura e remate de negativos, assentamento da tubagem, impermeabilização, fixação e suporte,  e demais trabalhos necessários à correta instalação, de acordo com as peças escritas e desenhadas, pronto a funcionar, nos seguintes diâmetros:</t>
  </si>
  <si>
    <t>V.2.1.4.1</t>
  </si>
  <si>
    <t>Ø75</t>
  </si>
  <si>
    <t>V.2.1.4.2</t>
  </si>
  <si>
    <t>Ø110</t>
  </si>
  <si>
    <t>V.2.1.5</t>
  </si>
  <si>
    <t>Fornecimento e montagem de tubagem em PVC-U SN4, em ramais de descarga de fundo e coletores embutidos nos pavimentos, incluíndo abertura e fecho de roços, incluíndo abertura e fecho de valas, reposição de pavimentos, reforço de elemento estrutural em caso de atravessamento de elemento estrutural (se necessário), junta autoblocante com anilha de estanquidade, fixação, acessórios e peças especiais, e demais trabalhos necessários à correta instalação, de acordo com as peças escritas e desenhadas, pronto a funcionar, nos seguintes diâmetros:</t>
  </si>
  <si>
    <t>V.2.1.5.1</t>
  </si>
  <si>
    <t>V.2.1.6</t>
  </si>
  <si>
    <t>Fornecimento e montagem de tubagem em polipropileno corrugado PP SN8, em coletores exteriores enterrados, incluíndo abertura e fecho de valas, entivaçoes e escoramentos, fita sinalizadora, reposição de pavimentos, atravessamento de muros e fundações de necessários, junta autoblocante com anilha de estanquidade, fixação, acessórios de tubagem e peças especiais, e demais trabalhos necessários à correta instalação, de acordo com as peças escritas e desenhadas, pronto a funcionar, nos seguintes diâmetros:</t>
  </si>
  <si>
    <t>V.2.1.6.1</t>
  </si>
  <si>
    <t>DN 250mm</t>
  </si>
  <si>
    <t>V.2.1.7</t>
  </si>
  <si>
    <t>V.2.1.7.1</t>
  </si>
  <si>
    <t>DN40mm</t>
  </si>
  <si>
    <t>V.2.1.7.2</t>
  </si>
  <si>
    <t>V.2.2</t>
  </si>
  <si>
    <t>V.2.2.1</t>
  </si>
  <si>
    <t>Fornecimento e instalação de ralo de pinha do tipo metálico, com aba e com pinha em latão, a colocar nas extremidades de ligação aos tubos de queda, incluindo todos os acessórios essenciais,  materiais e trabalhos necessários de instalação de ralos e impermeabilizações e mão-de-obra essenciais  à correta instalação e funcionamento.</t>
  </si>
  <si>
    <t>V.2.2.1.1</t>
  </si>
  <si>
    <t>DN 110</t>
  </si>
  <si>
    <t>V.2.2.2</t>
  </si>
  <si>
    <t>Fornecimento e instalação de ralos de pavimento do tipo ACO XTRAPOINT ou equivalente, em Polipropileno de 250 mm de comprimento, 250 mm de largura e 205 mm de alto, com pré-marca horizontal 110, incluindo fornecimento e instalação de grelha do tipos passarela em polipropileno classe de carga B125 de acordo com a norma EN1433, incluindo todos os acessórios,  materiais e trabalhos necessários de instalação de ralos e impermeabilizações e mão-de-obra essenciais  à correta instalação e funcionamento.</t>
  </si>
  <si>
    <t>V.2.2.3</t>
  </si>
  <si>
    <t>Fornecimento e instalação de ralo com grelha metalizada para descarga de fundo em reservatório de água ou caleira de descarga, incluindo acessórios e demais trabalhos necessários à sua correta instalação e funcionamento.</t>
  </si>
  <si>
    <t>V.2.2.4</t>
  </si>
  <si>
    <t>Fornecimento e instalação de válvulas de seccionamento DN 100, em ferro fundido do tipo cunha de bocas para tubo PVC (seccionamento de descargas de fundo), com volante, incluindo todos os acessórios, montagem e trabalhos inerentes à correta instalação e funcionamento, conforme peças escritas e desenhadas, incluindo adaptadores e uniões apropriadas.</t>
  </si>
  <si>
    <t>V.2.3</t>
  </si>
  <si>
    <t>V.2.3.1</t>
  </si>
  <si>
    <t>Fornecimento e instalação de bomba autoferrante do tipo centrífuga, modelo Drain LP 40/10 ou equivalente, diâmetro nominal de saída de 1½", alojada em caixa de visita préfabricada, com sistema hidráulico com uma ligação de sucção horizontal e uma ligação da pressão vertical, impulsor Vortex, veios para o sistema hidráulico e o motor, placa base de baixa vibração, bomba com corpo em polipropileno PP e impulsor em latão e empanques mecânicos vedantes estáticos , incluindo todos os acessórios, ligações eletricas e hidráulicas, instalação e todos os trabalhos necessários à correta instalação e funcionamento, de acordo com as indicações do fabricante e as peças escritas e desenhadas de projeto.</t>
  </si>
  <si>
    <t>V.2.3.2</t>
  </si>
  <si>
    <t>Fornecimento e instalação de estação elevatória compacta dupla ACO MULI-FLEX com duas bombas SAT-V-150/2/50/D ou equivalente, incluindo tanque de polietileno préfabricado, para montagem enterrada, abertura com ∅ 480 mm para inspeção e manutenção, saída de ventilação DN70 e conexão de saída para tubo de pressão 50/40 com válvula de retenção e flange de conexão rápida para adaptar 1 1/2", tampa com altura regulável e giratória e tampa com acabamento "Voronoir" para classe de carga L15, painel eléctrico de protecção e manobra, alimentação trifásica 380 V.+ N, seletor manual ou automático, pilotos de sinalização térmica start-stop, alarme óptico e acústico para alto nível, fusíveis de potência e manobra, relé térmico e 1,5 m de cabo e ficha de ligação CEE, e restantes acessórios, cablagens, ligações elétricas e hidráulicas e todos os restantes trabalhos necessários à correta instalação e funcionamento, de acordo com as indicações do fabricante e as peças escritas e desenhadas de projeto.</t>
  </si>
  <si>
    <t>V.2.4</t>
  </si>
  <si>
    <t>V.2.4.1</t>
  </si>
  <si>
    <t>V.2.4.1.1</t>
  </si>
  <si>
    <t>V.2.4.1.2</t>
  </si>
  <si>
    <t>V.2.4.2</t>
  </si>
  <si>
    <t>V.2.4.3</t>
  </si>
  <si>
    <t>Execução de fundações de câmaras de visita de planta circular com 1250mm de diâmetro, em betão de 300kg de cimento por m³, incluindo 0,20m de espessura média ou fornecimneto e instalação de soleira pré-fabricada, incluindo abertura de valas e tapamento para assentamento de câmaras de visita em terreno de qualquer natureza, entivação e todos os trabalhos necessários para remoção, reutilização e/ou reciclagem prevista no PPGRCD no projecto de execução dos  produtos sobrantes, e eventual indemnização por depósito em operador licenciado.</t>
  </si>
  <si>
    <t>V.2.4.4</t>
  </si>
  <si>
    <r>
      <t xml:space="preserve">Fornecimento e execução de caixa de visita com 1000mm de diâmetro, com altura a  </t>
    </r>
    <r>
      <rPr>
        <sz val="10"/>
        <rFont val="Calibri"/>
        <family val="2"/>
      </rPr>
      <t xml:space="preserve">&lt; </t>
    </r>
    <r>
      <rPr>
        <sz val="10"/>
        <rFont val="Arial"/>
        <family val="2"/>
      </rPr>
      <t xml:space="preserve"> 1,60m, incluindo escavação e movimento de terras necessário, entivação e todos os trabalhos necessários para remoção, reutilização e/ou reciclagem prevista no PPGRCD no projecto de execução dos  produtos sobrantes, fornecimento e instalação de anéis pré-fabricados em betão de 1,00mx0,50m,  cabeças tronco-cónicas excêntricas/centradas com 1,00m de diâmetro, com abertura útil de 600mm, degraus em aço revestidos a polipropileno, impermeabilização de juntas com argamassa de cimento e areia ao taço 1:3, completas e prontas a funcionar, conforme C.T. e desenhos de pormenor.</t>
    </r>
  </si>
  <si>
    <t>V.2.4.5</t>
  </si>
  <si>
    <r>
      <t xml:space="preserve">Fornecimento e execução de caixa de visita com queda com 1250mm de diâmetro,  altura  </t>
    </r>
    <r>
      <rPr>
        <sz val="10"/>
        <rFont val="Calibri"/>
        <family val="2"/>
      </rPr>
      <t>&gt; 2,50</t>
    </r>
    <r>
      <rPr>
        <sz val="10"/>
        <rFont val="Arial"/>
        <family val="2"/>
      </rPr>
      <t>m, incluindo escavação e movimento de terras necessário, entivação e todos os trabalhos necessários para remoção, reutilização e/ou reciclagem prevista no PPGRCD no projecto de execução dos  produtos sobrantes, fornecimento e instalação de anéis pré-fabricados em betão de 1,25mx0,50m,  cabeças tronco-cónicas excêntricas/centradas com 1,25m de diâmetro, com abertura útil de 600mm, degraus em aço revestidos a polipropileno, impermeabilização de juntas com argamassa de cimento e areia ao taço 1:3, completas e prontas a funcionar, conforme C.T. e desenhos de pormenor.</t>
    </r>
  </si>
  <si>
    <t>V.2.4.6</t>
  </si>
  <si>
    <t>Fornecimento e instalação de tampas redondas rebaixadas em ferro fundido, modelo " Fucoli" ou equivalente, para caixas de visita circulares,  de classe de resistência B125, metalizadas e pintadas, de acordo com as normas NP EN 124, com inscrição a designar pelo dono de obra e a descrição RESIDUAIS, referente à rede a que pertence a caixa, incluindo todos os trabalhos de instalação e remate da tampa com boca troncocônica e pavimento.</t>
  </si>
  <si>
    <t>V.2.4.7</t>
  </si>
  <si>
    <t>V.2.5</t>
  </si>
  <si>
    <t>V.2.5.1</t>
  </si>
  <si>
    <t>V.2.5.1.1</t>
  </si>
  <si>
    <t>V.2.5.2</t>
  </si>
  <si>
    <t>Formecimento e execução de caixa ramal de ligação de secção quadrangular com abertura útil 100x100 e profundidade minima de 2,60m, incluindo execução de fundação em betão de 300kg de cimento por m³, fornecimento e instalação de anéis pré fabricados em betão, fornecimento e instalação de tampa em ferro fundido de classe de resistência C250, incluindo identificação da rede, completa estanquidade a cheiros,  com todos os acessórios e trabalhos de impermeabilização, ligação, assentamento, entivação e reposição de pavimentos, de acordo as orientações da entidade gestora e com as peças escritas e desenhadas.</t>
  </si>
  <si>
    <t>V.2.5.3</t>
  </si>
  <si>
    <t>V.3</t>
  </si>
  <si>
    <t>DEMOLIÇÕES DE REDES EXISTENTES</t>
  </si>
  <si>
    <t>V.3.1</t>
  </si>
  <si>
    <t>Desmontagem e remoção de ramais de descarga, tubos de queda, ventilação e coletores independentemente dos diâmetros, das redes existentes de drenagem (águas residuais domésticas e pluviais), incluindo remoção das tubagens por meios mecânicos e manuais, transporte e gestão de resíduos de acordo com o PPGRCD.</t>
  </si>
  <si>
    <t>V.3.2</t>
  </si>
  <si>
    <t>Desativação e remoção de caixas de inspeção, ralos e grelhas das redes existentes de drenagem (águas residuais domésticas e pluviais), incluindo remoção das tampas, corpos das caixas e elementos constituintes dos sistemas de drenagem por meios manuais e mecânicos, transporte e gestão de resíduos de acordo com o PPGRCD.</t>
  </si>
  <si>
    <t>V.4</t>
  </si>
  <si>
    <t>V.4.1</t>
  </si>
  <si>
    <t>Realização de todos os ensaios e verificações para as redes prediais de drenagem de águas residuais domésticas e pluviais,  exigidos  na regulamentação aplicável, no caderno de encargos, pela entidade gestora ou pela fiscalização. Este artigo inclui todos os materiais e trabalhos inerentes à realização desta tarefa.</t>
  </si>
  <si>
    <t>V.4.2</t>
  </si>
  <si>
    <t>Execução de compilação técnica referente às redes prediais de drenagem de águas residuais domésticas e pluviais, incluindo reunião de todos os documentos relativos a materiais, equipamentos, sistemas, respetivos dispositivos instalados em obra, manutenções previstas e respetivos procedimentos de segurança face às manutenções, bem como de referências de condicionantes decorrentes da execução da mesma, compiladas em documento técnico para apoio de futuras intervenções no edifício.</t>
  </si>
  <si>
    <t>V.4.3</t>
  </si>
  <si>
    <t>Execução de telas finais, referente às redes prediais de drenagem de águas residuais domésticas e pluviais, incluindo esquemas de princípio dos equipamentos e instrução do pessoal e conservação dentro do prazo de garantia.</t>
  </si>
  <si>
    <t>V.4.4</t>
  </si>
  <si>
    <t>Apoio de construção civil a todas as subespecialidades das Redes Prediais de Drenagem de Águas Domésticas e Pluviais.</t>
  </si>
  <si>
    <t>II.1.8</t>
  </si>
  <si>
    <t>Estruturas</t>
  </si>
  <si>
    <t>II.1.8.1</t>
  </si>
  <si>
    <t>Escarificação da área total do piso -1, numa espessura média de 5 cm, para posterior regularização, bem como transporte e gestão de produtos sobrantes de acordo com PPGRCD, todos os acessórios e trabalhos necessários. 
De acordo com indicações do Dono de Obra/Projectista e elementos de projecto. (Nota: critério de medição: área de intervenção)</t>
  </si>
  <si>
    <t>II.1.8.2</t>
  </si>
  <si>
    <t xml:space="preserve">Remoção de teto metálico em rede metálica, incluindo estrutura metálica de suporte, bem como transporte e gestão de produtos sobrantes de acordo com PPGRCD, todos os acessórios e trabalhos necessários. 
De acordo com indicações do Dono de Obra/Projectista e elementos de projecto. (Nota: critério de medição: área de implantação) </t>
  </si>
  <si>
    <t>II.1.8.3</t>
  </si>
  <si>
    <t>Demolição de laje adjacente aos ductos existentes para inserção do terceiro elevador, incluindo trabalhos preparatórios, escoramentos, protecção dos elementos a manter, bem como transporte e gestão de produtos sobrantes de acordo com PPGRCD, todos os acessórios e trabalhos necessários.
(Nota: critério de medição: área de implantação em projeção horizontal)</t>
  </si>
  <si>
    <t>II.1.8.4</t>
  </si>
  <si>
    <t>Demolição parcial de escadas, enchimentos incluindo trabalhos preparatórios, escoramentos, protecção dos elementos a manter, bem como transporte e gestão de produtos sobrantes de acordo com PPGRCD, todos os acessórios e trabalhos necessários.
(Nota: critério de medição: área de implantação em projeção horizontal)</t>
  </si>
  <si>
    <t>II.1.8.5</t>
  </si>
  <si>
    <t>Demolição completa das paredes dos lanternins em betão, remoção de estruturas metálicas de suporte e revestimentos em vidro, incluindo trabalhos preparatórios, escoramentos, protecção dos elementos a manter, bem como transporte e gestão de produtos sobrantes de acordo com PPGRCD, todos os acessórios e trabalhos necessários.
(Nota: critério de medição: área de implantação em projeção horizontal)</t>
  </si>
  <si>
    <t>II.1.8.6</t>
  </si>
  <si>
    <t xml:space="preserve">Remoção completa de escadas metálicas, bem como transporte e gestão de produtos sobrantes de acordo com PPGRCD, todos os acessórios e trabalhos necessários. 
De acordo com indicações do Dono de Obra/Projectista e elementos de projecto. (Nota: critério de medição: área de implantação em projeção horizontal) </t>
  </si>
  <si>
    <t>II.1.8.7</t>
  </si>
  <si>
    <t xml:space="preserve">Remoção parcial da estrutura metálica da fachada para formação de abertura, bem como transporte e gestão de produtos sobrantes de acordo com PPGRCD, todos os acessórios e trabalhos necessários. 
De acordo com indicações do Dono de Obra/Projectista e elementos de projecto. </t>
  </si>
  <si>
    <t>II.1.8.8</t>
  </si>
  <si>
    <t xml:space="preserve">Remoção de lanço de escada metálica, todos os acessórios e trabalhos necessários. 
De acordo com indicações do Dono de Obra/Projectista e elementos de projecto. (Nota: critério de medição: área de implantação) </t>
  </si>
  <si>
    <t>II.1.8.9</t>
  </si>
  <si>
    <t xml:space="preserve">Abertura de negativos necessários ao desenvolvimento de todas as infraestrutras de acordo com peças desenhadas dos projectos das especialidades e projeto de arquitetura, bem como transporte e gestão de produtos sobrantes de acordo com PPGRCD, todos os acessórios e trabalhos necessários. 
De acordo com indicações do Dono de Obra/Projectista e elementos de projecto. </t>
  </si>
  <si>
    <t>IV.1.1</t>
  </si>
  <si>
    <t>Ligação à Rede Pública</t>
  </si>
  <si>
    <t>IV.1.1.1</t>
  </si>
  <si>
    <t>Fornecimento e instalação de contador de água volumétrico regulamentar e calibrado em nicho próprio com porta, obedecendo às qualidades, características metrológicas e condições de instalação estabelecidas pela entidade gestora assim como pela legislação aplicável. Incluem-se neste artigo todos os acessórios e trabalhos necessários á sua perfeita implantação, fixação e funcionamento.</t>
  </si>
  <si>
    <t>IV.1.1.2</t>
  </si>
  <si>
    <t>Execução de trabalhos de construção civil do nicho do contador de água, incluindo furações, porta e fecho aprovados pela entidade gestora, trabalhos menores de tubagens, todos os acessórios e demais trabalhos necessários à perfeita implantação e fixação de todos os dispositivos, de acordo com as peças desenhadas (consultar pormenorização Projeto de Arquitetura).</t>
  </si>
  <si>
    <t>Execução de ramal de ligação à rede pública, de acordo com indicação e especificação da entidade gestora, incluindo fornecimento e instalação de tubagem, válvulas (válvulas de corte geral) e todos os restantes acessórios e fixações que sejam necessários. Incluem-se igualmente todos os trabalhos de abertura e tapamento de valas (em terreno de qualquer natureza), entivação, maciços de amarração, transporte de material sobrante a destino final licenciado, levantamento e reposição de pavimentos iguais aos existentes. Consideram-se as ligações completas à rede geral para entrada em funcionamento do sistema, conforme peças escritas e desenhadas, e trabalhos imprevistos de ligação.</t>
  </si>
  <si>
    <t>IV.1.1.3.1</t>
  </si>
  <si>
    <t>Ramal de ligação PEAD DN 63mm</t>
  </si>
  <si>
    <t>ml</t>
  </si>
  <si>
    <t>IV.1.2</t>
  </si>
  <si>
    <t>Redes Interiores - Tubagem</t>
  </si>
  <si>
    <t>IV.1.2.1</t>
  </si>
  <si>
    <r>
      <t xml:space="preserve">Fornecimento e instalação de tubagem em </t>
    </r>
    <r>
      <rPr>
        <b/>
        <sz val="10"/>
        <rFont val="Arial"/>
        <family val="2"/>
      </rPr>
      <t>Multicamada</t>
    </r>
    <r>
      <rPr>
        <sz val="10"/>
        <rFont val="Arial"/>
        <family val="2"/>
      </rPr>
      <t xml:space="preserve">  PE-RT/ AL /PE-RT (conforme a norma EN ISO 21003) sistema pressfitting, em </t>
    </r>
    <r>
      <rPr>
        <b/>
        <sz val="10"/>
        <rFont val="Arial"/>
        <family val="2"/>
      </rPr>
      <t>rede interior de abastecimento de água fria</t>
    </r>
    <r>
      <rPr>
        <sz val="10"/>
        <rFont val="Arial"/>
        <family val="2"/>
      </rPr>
      <t xml:space="preserve"> (a jusante das baterias de contadores,colunas montantes, troços das colunas montantes até ao interior das habitações e no interior das habitações), incluindo abertura e fecho de roços, montagem embebida em paredes, suspensa em tetos ou em courettes. Incluem-se igualmente todos os acessórios (da mesma marca da tubagem), ligações, fixações, mangas de isolamento em espuma elastomérica e selagens corta-fogo em membrana resiliente (quando a tubagem interceta a estrutura de piso) e todos os restantes trabalhos complementares, tudo conforme as normas de qualidade e C.T.E. Ensaiada e pronta a funcionar nos seguintes diâmetros (utilizar o imediatamente superior em caso de diferença):</t>
    </r>
  </si>
  <si>
    <t>IV.1.2.1.1</t>
  </si>
  <si>
    <t>DN 16mm</t>
  </si>
  <si>
    <t>IV.1.2.1.2</t>
  </si>
  <si>
    <t>DN 20mm</t>
  </si>
  <si>
    <t>IV.1.2.1.3</t>
  </si>
  <si>
    <t>DN 25mm</t>
  </si>
  <si>
    <t>IV.1.2.1.4</t>
  </si>
  <si>
    <t>DN 32mm</t>
  </si>
  <si>
    <t>IV.1.2.1.5</t>
  </si>
  <si>
    <t>DN 40mm</t>
  </si>
  <si>
    <t>IV.1.2.1.6</t>
  </si>
  <si>
    <t>DN 50mm</t>
  </si>
  <si>
    <t>IV.1.2.1.7</t>
  </si>
  <si>
    <t>DN 63mm</t>
  </si>
  <si>
    <t>IV.1.2.1.8</t>
  </si>
  <si>
    <t>DN 75mm</t>
  </si>
  <si>
    <t>IV.1.2.2</t>
  </si>
  <si>
    <r>
      <t xml:space="preserve">Fornecimento e instalação de tubagem em </t>
    </r>
    <r>
      <rPr>
        <b/>
        <sz val="10"/>
        <rFont val="Arial"/>
        <family val="2"/>
      </rPr>
      <t>Multicamada</t>
    </r>
    <r>
      <rPr>
        <sz val="10"/>
        <rFont val="Arial"/>
        <family val="2"/>
      </rPr>
      <t xml:space="preserve">  PE-RT/ AL /PE-RT (conforme a norma EN ISO 21003) sistema pressfitting, em </t>
    </r>
    <r>
      <rPr>
        <b/>
        <sz val="10"/>
        <rFont val="Arial"/>
        <family val="2"/>
      </rPr>
      <t>rede interior de abastecimento de água quente</t>
    </r>
    <r>
      <rPr>
        <sz val="10"/>
        <rFont val="Arial"/>
        <family val="2"/>
      </rPr>
      <t>, incluindo abertura e fecho de roços, montagem embebida em paredes, suspensa em tetos ou em courettes. Incluem-se igualmente todos os acessórios (da mesma marca da tubagem), ligações, fixações, mangas de isolamento em espuma elastomérica e selagens corta-fogo em membrana resiliente (quando a tubagem interceta a estrutura de piso) e todos os restantes trabalhos complementares, tudo conforme as normas de qualidade e C.T.E. Ensaiada e pronta a funcionar nos seguintes diâmetros (utilizar o imediatamente superior em caso de diferença):</t>
    </r>
  </si>
  <si>
    <t>IV.1.2.2.1</t>
  </si>
  <si>
    <t>IV.1.2.2.2</t>
  </si>
  <si>
    <t>IV.1.2.2.3</t>
  </si>
  <si>
    <t>IV.1.2.2.4</t>
  </si>
  <si>
    <t>IV.1.3</t>
  </si>
  <si>
    <t>Redes Interiores - Acessórios e Equipamentos</t>
  </si>
  <si>
    <t>IV.1.3.1</t>
  </si>
  <si>
    <r>
      <t xml:space="preserve">Fornecimento e instalação de </t>
    </r>
    <r>
      <rPr>
        <b/>
        <sz val="10"/>
        <rFont val="Arial"/>
        <family val="2"/>
      </rPr>
      <t>válvulas de seccionamento de esfera</t>
    </r>
    <r>
      <rPr>
        <sz val="10"/>
        <rFont val="Arial"/>
        <family val="2"/>
      </rPr>
      <t xml:space="preserve">, em latão, a aplicar </t>
    </r>
    <r>
      <rPr>
        <b/>
        <sz val="10"/>
        <rFont val="Arial"/>
        <family val="2"/>
      </rPr>
      <t>na rede de água fria e na rede de água quente</t>
    </r>
    <r>
      <rPr>
        <sz val="10"/>
        <rFont val="Arial"/>
        <family val="2"/>
      </rPr>
      <t xml:space="preserve">, com ligações por compressão, corpo e manípulo exterior à vista, incluíndo todos os trabalhos e acessórios necessários à perfeita instalação e funcionamento. Totalmente montadas, ligadas e testadas. </t>
    </r>
  </si>
  <si>
    <t>IV.1.3.1.1</t>
  </si>
  <si>
    <t>DN 20 mm</t>
  </si>
  <si>
    <t>IV.1.3.1.2</t>
  </si>
  <si>
    <t>DN 25 mm</t>
  </si>
  <si>
    <t>IV.1.3.1.3</t>
  </si>
  <si>
    <t>DN 32 mm</t>
  </si>
  <si>
    <t>IV.1.3.2</t>
  </si>
  <si>
    <r>
      <t xml:space="preserve">Fornecimento e instalação  de </t>
    </r>
    <r>
      <rPr>
        <b/>
        <sz val="10"/>
        <rFont val="Arial"/>
        <family val="2"/>
      </rPr>
      <t>válvulas de retenção</t>
    </r>
    <r>
      <rPr>
        <sz val="10"/>
        <rFont val="Arial"/>
        <family val="2"/>
      </rPr>
      <t xml:space="preserve">, em latão, a aplicar na rede de água fria nos ramais de ligação aos AQS, incluíndo todos os trabalhos e acessórios necessários à perfeita instalação e funcionamento. Totalmente montadas, ligadas e testadas. </t>
    </r>
  </si>
  <si>
    <t>IV.1.3.2.1</t>
  </si>
  <si>
    <t>IV.1.3.2.2</t>
  </si>
  <si>
    <t>IV.1.3.3</t>
  </si>
  <si>
    <r>
      <t xml:space="preserve">Fornecimento e instalação de </t>
    </r>
    <r>
      <rPr>
        <b/>
        <sz val="10"/>
        <rFont val="Arial"/>
        <family val="2"/>
      </rPr>
      <t>válvulas de segurança</t>
    </r>
    <r>
      <rPr>
        <sz val="10"/>
        <rFont val="Arial"/>
        <family val="2"/>
      </rPr>
      <t xml:space="preserve">, em latão, a aplicar na rede de água fria nos ramais de ligação aos AQS, incluíndo todos os trabalhos e acessórios necessários à perfeita instalação e funcionamento. Totalmente montadas, ligadas e testadas. </t>
    </r>
  </si>
  <si>
    <t>IV.1.3.3.1</t>
  </si>
  <si>
    <t>IV.1.3.4</t>
  </si>
  <si>
    <r>
      <t xml:space="preserve">Fornecimento e instalação  de </t>
    </r>
    <r>
      <rPr>
        <b/>
        <sz val="10"/>
        <rFont val="Arial"/>
        <family val="2"/>
      </rPr>
      <t>purgadores de ar automáticos</t>
    </r>
    <r>
      <rPr>
        <sz val="10"/>
        <rFont val="Arial"/>
        <family val="2"/>
      </rPr>
      <t xml:space="preserve">,com tampa higroscópica de segurança,  a aplicar no topo das colunas montantes. Corpo e tampa em latão, bóia em polipropileno, haste do obturador em latão. Incluíndo válvula de seccionamento e todos os restantes acessórios e trabalhos necessários à perfeita instalação e funcionamento. Totalmente montados, ligados e testados. </t>
    </r>
  </si>
  <si>
    <t>IV.1.3.5</t>
  </si>
  <si>
    <r>
      <t xml:space="preserve">Fornecimento e assentamento de </t>
    </r>
    <r>
      <rPr>
        <b/>
        <sz val="10"/>
        <rFont val="Arial"/>
        <family val="2"/>
      </rPr>
      <t>torneiras de esquadria, corpo em latão cromado,  comando de ABS</t>
    </r>
    <r>
      <rPr>
        <sz val="10"/>
        <rFont val="Arial"/>
        <family val="2"/>
      </rPr>
      <t xml:space="preserve"> cromado e embelezador de aço cromado, incluindo todos os materiais e acessórios necessárioss à perfeita instalação e funcionamento. Totalmente montadas, ligadas e testadas. </t>
    </r>
  </si>
  <si>
    <t>IV.1.3.5.1</t>
  </si>
  <si>
    <t>DN 1/2''x3/8'' - em lavatórios</t>
  </si>
  <si>
    <t>IV.1.3.5.2</t>
  </si>
  <si>
    <t>DN 1/2''x3/4'' - em máquinas de lavar loiça</t>
  </si>
  <si>
    <t>IV.1.3.5.3</t>
  </si>
  <si>
    <t>DN 1/2''x3/8'' - em pias lava-louça</t>
  </si>
  <si>
    <t>IV.1.3.6</t>
  </si>
  <si>
    <r>
      <t xml:space="preserve">Fornecimento e instalação de </t>
    </r>
    <r>
      <rPr>
        <b/>
        <sz val="10"/>
        <rFont val="Arial"/>
        <family val="2"/>
      </rPr>
      <t>esquentador eléctrico estantâneo</t>
    </r>
    <r>
      <rPr>
        <sz val="10"/>
        <rFont val="Arial"/>
        <family val="2"/>
      </rPr>
      <t xml:space="preserve"> para  1 ponto de consumo (pia lava-loiça), mural vertical, controlo hidráulico de temperatuda. Potência de 6KW e alimentação monofásica (220V-240V). Incluindo suporte e ancoragens de fixação, ligações, válvulas de corte e todos os trabalhos necessários ao seu correcto funcionamento. Totalmente montado, ligado e testado.</t>
    </r>
  </si>
  <si>
    <t>IV.1.3.7</t>
  </si>
  <si>
    <r>
      <t>Fornecimento e instalação</t>
    </r>
    <r>
      <rPr>
        <b/>
        <sz val="10"/>
        <rFont val="Arial"/>
        <family val="2"/>
      </rPr>
      <t xml:space="preserve"> termoacumulador elétrico</t>
    </r>
    <r>
      <rPr>
        <sz val="10"/>
        <rFont val="Arial"/>
        <family val="2"/>
      </rPr>
      <t xml:space="preserve"> de 150 Lts. Potência 2,0 kW - Ø540 x 1070 mm. Temperatura de aquecimento até 80º C. A instalar na Sala A.O (vestiários) Incluindo suporte e ancoragens de fixação, ligações, válvulas de corte e todos os trabalhos necessários ao seu correcto funcionamento. Totalmente montado, ligado e testado.</t>
    </r>
  </si>
  <si>
    <t>IV.1.3.8</t>
  </si>
  <si>
    <r>
      <t xml:space="preserve">Fornecimento e instalação de </t>
    </r>
    <r>
      <rPr>
        <b/>
        <sz val="10"/>
        <rFont val="Arial"/>
        <family val="2"/>
      </rPr>
      <t>central Hidropressora</t>
    </r>
    <r>
      <rPr>
        <sz val="10"/>
        <rFont val="Arial"/>
        <family val="2"/>
      </rPr>
      <t>, do tipo "Willo" ou equivalente, incluindo válvulas de seccionamento, segurança e retenção, acessórios de montagem, ligação e fixação, tubagens, quadros eléctricos de control, colectores (de prova, de aspiração e de compressão), bases de assentamento em aço e maciço de betão leve para nivelamento, depósito hidropneumático, execução de ligações e todos os fornecimentos, acessórios e trabalhos complementares de acordo com o projecto caderno de encargos e instruções do fabricante:</t>
    </r>
  </si>
  <si>
    <t>IV.1.3.8.1</t>
  </si>
  <si>
    <t>SiBoost Smart 2 Helix VE 602 - Central
Hidropressora de água potável.
A central hidropressora é constituída pelos elementos
abaixo:
Bombas centrífugas em aço inoxidável de alta pressão. Estrutura básica em aço galvanizado eletrolítico com amortecedores reguláveis em altura para isolamento acústico do corpo.
- Lado da pressão: Guarnição de fecho em todas as bombas; Dispositivo de afluxo em todas as bombas; Reservatório de pressão com membrana 8 l, PN 16; Sensor de pressão 4.20 mA; Manómetro
- Na sucção: Guarnição de fecho em todas as bombas; Sensor de pressão 4..20 mA; Manómetro; Comando automático da bomba através do Smart Controller (SCe) em caixa de chapa de aço, tipo de proteção IP54 constituída por alimentação de tensão de comando interna, microprocessador com Soft-PLC, entradas e saídas analógicas e digitais, para ativação de bombas eletrónicas com conversor de frequência.</t>
  </si>
  <si>
    <t>IV.2</t>
  </si>
  <si>
    <t>REDE DE INCÊNDIO ARMADA</t>
  </si>
  <si>
    <t>IV.2.1</t>
  </si>
  <si>
    <t>Tubagem</t>
  </si>
  <si>
    <t>IV.2.1.1</t>
  </si>
  <si>
    <r>
      <t xml:space="preserve">Fornecimento e instalação de </t>
    </r>
    <r>
      <rPr>
        <b/>
        <sz val="10"/>
        <rFont val="Arial"/>
        <family val="2"/>
      </rPr>
      <t>tubagem em aço galvanizado</t>
    </r>
    <r>
      <rPr>
        <sz val="10"/>
        <rFont val="Arial"/>
        <family val="2"/>
      </rPr>
      <t>, série média, com costura (conforme  NP EN 10255), ranhurado e com acabamento alquídico RAL 3000 com 40 μm de espessura de origem, incluindo acessórios em ferro fundido ranhurado (aprovados pela FM/UL)  ligações, fixações e  todos os restantes trabalhos complementares, tudo conforme as normas de qualidade e C.T.E. Ensaiada e pronta a funcionar.</t>
    </r>
  </si>
  <si>
    <t>IV.2.1.1.1</t>
  </si>
  <si>
    <t>IV.2.1.1.2</t>
  </si>
  <si>
    <t>DN 65 mm</t>
  </si>
  <si>
    <t>IV.2.1.1.3</t>
  </si>
  <si>
    <t>DN 80 mm</t>
  </si>
  <si>
    <t>IV.2.1.1.4</t>
  </si>
  <si>
    <t>DN 100 mm</t>
  </si>
  <si>
    <t>IV.2.2</t>
  </si>
  <si>
    <t>Acessórios e Equipamentos</t>
  </si>
  <si>
    <t>IV.2.2.1</t>
  </si>
  <si>
    <r>
      <t>Fornecimento e instalação de</t>
    </r>
    <r>
      <rPr>
        <b/>
        <sz val="10"/>
        <rFont val="Arial"/>
        <family val="2"/>
      </rPr>
      <t xml:space="preserve"> válvula de corte ranhurada</t>
    </r>
    <r>
      <rPr>
        <sz val="10"/>
        <rFont val="Arial"/>
        <family val="2"/>
      </rPr>
      <t xml:space="preserve"> em ferro fundido, devidamente montada e pronta a funcionar e incluindo adaptadores e uniões apropriadas.</t>
    </r>
  </si>
  <si>
    <t>IV.2.2.2</t>
  </si>
  <si>
    <r>
      <t>Fornecimento e instalação de v</t>
    </r>
    <r>
      <rPr>
        <b/>
        <sz val="10"/>
        <rFont val="Arial"/>
        <family val="2"/>
      </rPr>
      <t>álvula de retenção ranhurada</t>
    </r>
    <r>
      <rPr>
        <sz val="10"/>
        <rFont val="Arial"/>
        <family val="2"/>
      </rPr>
      <t xml:space="preserve"> em ferro fundido, devidamente montada e pronta a funcionar e incluindo adaptadores e uniões apropriadas.</t>
    </r>
  </si>
  <si>
    <t>IV.2.2.3</t>
  </si>
  <si>
    <r>
      <t xml:space="preserve">Fornecimento e instalação de </t>
    </r>
    <r>
      <rPr>
        <b/>
        <sz val="10"/>
        <rFont val="Arial"/>
        <family val="2"/>
      </rPr>
      <t>boca de incêndio armada tipo carretel</t>
    </r>
    <r>
      <rPr>
        <sz val="10"/>
        <rFont val="Arial"/>
        <family val="2"/>
      </rPr>
      <t xml:space="preserve"> K42 l/min.bar0,5 (com marcação CE obrigatória e em conformidade com a NP EN 671-1), agulheta de ϕ10mm de 3 posições (jato, nevoeiro e fecho), mangueira semi-rígida de 25 metros de comprimento e de diâmetro DN 25mm (segundo EN 694:2001+A1:2007), manual/automática  e manómetro, incluindo todos os trabalhos, necessários para a sua implantação. Inclui ainda a instalação do conjunto dentro de armário S.I. de proteção normalizada, em chapa de aço tratada e pinada, com compartimento para extintor a aprovar pela arquitetura/SCI, porta com vedante especial de borracha e sinalização respetiva.</t>
    </r>
  </si>
  <si>
    <t>IV.2.2.4</t>
  </si>
  <si>
    <r>
      <t xml:space="preserve">Fornecimento e </t>
    </r>
    <r>
      <rPr>
        <b/>
        <sz val="10"/>
        <rFont val="Arial"/>
        <family val="2"/>
      </rPr>
      <t>instalação de boca de incêndio,no ramal de alimentação a cada carretel (conforme previsto no projeto SCIE),</t>
    </r>
    <r>
      <rPr>
        <sz val="10"/>
        <rFont val="Arial"/>
        <family val="2"/>
      </rPr>
      <t xml:space="preserve"> equipada com válvula de macho esférico 2", adaptador e tampão Storz DN52, a instalar em armário metálico à vista e todos os acessórios e trabalhos necessários à sua perfeita instalação e funcionamento.Totalmente montadas e testadas. </t>
    </r>
  </si>
  <si>
    <t>IV.2.2.5</t>
  </si>
  <si>
    <r>
      <t xml:space="preserve">Fornecimento e instalação de </t>
    </r>
    <r>
      <rPr>
        <b/>
        <sz val="10"/>
        <rFont val="Arial"/>
        <family val="2"/>
      </rPr>
      <t>boca dupla siamesa</t>
    </r>
    <r>
      <rPr>
        <sz val="10"/>
        <rFont val="Arial"/>
        <family val="2"/>
      </rPr>
      <t xml:space="preserve">, 4''x2x75 mm, em latão,com duas entradas com adaptadores e tampões em alumínio Storz DN75. Incluindo válvulas de retenção incorporadas, válvula de seccionamento PN16 de purga de água, bujão com corrente, chave triangular, armário metálico devidamente sinalizado,encastrado na parede e acessível pelo exterior, pintura de cor vermelha RAL 3000 e todos os acessórios e trabalhos necessários à sua perfeita instalação e funcionamento.Totalmente montada e testada. </t>
    </r>
  </si>
  <si>
    <t>IV.2.2.6</t>
  </si>
  <si>
    <r>
      <t>Fornecimento e instalação de</t>
    </r>
    <r>
      <rPr>
        <b/>
        <sz val="10"/>
        <rFont val="Arial"/>
        <family val="2"/>
      </rPr>
      <t xml:space="preserve"> purgador de ar e válvula de seccionamento PN 16</t>
    </r>
    <r>
      <rPr>
        <sz val="10"/>
        <rFont val="Arial"/>
        <family val="2"/>
      </rPr>
      <t xml:space="preserve">, no topo das colunas,  incluindo todos os acessórios e trabalhos necessários à sua perfeita instalação e funcionamento. </t>
    </r>
  </si>
  <si>
    <t>IV.3</t>
  </si>
  <si>
    <t>REDE DE SPRINKLERS E CORTINA DE AGUA</t>
  </si>
  <si>
    <t>IV.3.1</t>
  </si>
  <si>
    <r>
      <t>Tubagens-</t>
    </r>
    <r>
      <rPr>
        <sz val="10"/>
        <rFont val="Arial"/>
        <family val="2"/>
      </rPr>
      <t xml:space="preserve"> Fornecimento e aplicação de tubagem nos materiais a seguir indicados, incluindo tês, joelhos, abraçadeiras, furos (em betão, alvenaria ou outro) e demais acessórios necessários a um perfeito acabamento, conforme especificações de projecto e fabricante.</t>
    </r>
  </si>
  <si>
    <t>IV.3.1.1</t>
  </si>
  <si>
    <r>
      <t xml:space="preserve">Fornecimento e montagem de </t>
    </r>
    <r>
      <rPr>
        <b/>
        <sz val="10"/>
        <rFont val="Arial"/>
        <family val="2"/>
      </rPr>
      <t>tubo de ferro preto,</t>
    </r>
    <r>
      <rPr>
        <sz val="10"/>
        <rFont val="Arial"/>
        <family val="2"/>
      </rPr>
      <t xml:space="preserve"> fabricado de acordo com a norma NP EN10255 (M), pintado com espessura mínima de 60 µ , na cor RAL 3000, incluindo uniões e acessórios tipo Victaulic ou equivalente, suportes e acessórios com aprovação UL/FM. Cumprindo as especificações das Condições Técnicas e planos de trabalho. Aplicado embebido à vista e em courette, para água de combate a incêndio (Rede de Sprinklers: troços horizontais e colunas montantes),  incluindo todos os trabalhos e acessórios para uma correcta instalação e utilização.NOTA: Deverão ser adotados acessórios flangeados para diâmetros iguais ou superiores a 5'', os acessórios para diâmetros inferiores poderão ser ranhurados:</t>
    </r>
  </si>
  <si>
    <t>IV.3.1.1.1</t>
  </si>
  <si>
    <t>IV.3.1.1.2</t>
  </si>
  <si>
    <t>IV.3.1.1.3</t>
  </si>
  <si>
    <t>DN 40 mm</t>
  </si>
  <si>
    <t>IV.3.1.1.4</t>
  </si>
  <si>
    <t>DN 50 mm</t>
  </si>
  <si>
    <t>IV.3.1.1.5</t>
  </si>
  <si>
    <t>IV.3.1.1.6</t>
  </si>
  <si>
    <t>IV.3.1.1.7</t>
  </si>
  <si>
    <t>IV.3.1.1.8</t>
  </si>
  <si>
    <t>DN 125 mm</t>
  </si>
  <si>
    <t>IV.3.1.1.9</t>
  </si>
  <si>
    <t>DN 150 mm</t>
  </si>
  <si>
    <t>IV.3.2</t>
  </si>
  <si>
    <t>IV.3.2.1</t>
  </si>
  <si>
    <t>Fornecimento e instalação de Sprinkler automático upright em bronze, de resposta normal com ampola de vidro frágil de 5mm de diâmetro, ruptura a 68ºC, de DN 15mm de diâmetro de rosca, constante de descarga (K) de 80. Incluindo todas as ligações à rede e os demais acessórios e trabalhos complementares conforme indicado em projecto, de forma a se obter um perfeito acabamento, estanquidade. Com certificação adequada.</t>
  </si>
  <si>
    <t>IV.3.2.2</t>
  </si>
  <si>
    <t>Fornecimento e instalação de Sprinkler automático upright em bronze, de resposta normal com ampola de vidro frágil de 5mm de diâmetro, ruptura a 68ºC, de DN 15mm de diâmetro de rosca, constante de descarga (K) de 80 como reserva para substituição em caso de avaria. Incluindo todas as ligações à rede e os demais acessórios e trabalhos complementares conforme indicado em projecto, de forma a se obter um perfeito acabamento, estanquidade. Com certificação adequada.</t>
  </si>
  <si>
    <t>IV.3.2.3</t>
  </si>
  <si>
    <t>Fornecimento e instalação do posto de controlo de sprinklers de 4" composto por: válvula de retenção e alarme com corpo em aço dúctil esmaltado de acordo com a norma ASTM A-536, grau 65-45-12, obturador de aluminio-bronze, mola e eixo em aço inoxidável, assento em borracha EPDM e juntas tóricas de apoio em nitrilo, pressão máxima de serviço é de 300 psi (2068, 42 kPa). O posto de controlo será equipado com câmara de retardo Victaulic Série 752,  motor de água com gongo Victaulic Série 760, pressostato EPS02 e válvula de seccionamento de borboleta da Victaulic modelo 705.  Victaulic FireLock® Série 751 ou equivalente.  Incluindo todos os trabalhos e acessórios para uma correcta instalação e utilização</t>
  </si>
  <si>
    <t>IV.3.2.4</t>
  </si>
  <si>
    <t>Fornecimento e instalação de válvulas de controlo de zona, incluindo o detetor de fluxo, válvula de seccionamento de borboleta modelo 705 da Victaulic e manómetro e todos os demais acessórios e trabalhos complementares conforme indicado em projecto para uma correcta instalação e utilização. Marca de Referência: Victaulic; Modelo Firelock Zone Control Riser Module, Serie 747M ou equivalente.</t>
  </si>
  <si>
    <t>IV.3.2.5</t>
  </si>
  <si>
    <t xml:space="preserve">Fornecimento e instalação de válvulas de teste e drenagem, com rosqueamento de sáida de manômetro, incluindo o manômetro, bem como todos os acessórios e trabalhos complementares ao seu perfeito acabamento, funcionamento e estanquidade. </t>
  </si>
  <si>
    <t>IV.3.2.6</t>
  </si>
  <si>
    <t>Fornecimento e instalação do Medidor com as respectivas válvulas de corte e purga. Marca de Referência: Victaulic; Modelo: Estilo 735 Fire Pump Test Meter. Incluindo todos os trabalhos e acessórios para uma correcta instalação e utilização</t>
  </si>
  <si>
    <t>IV.3.2.7</t>
  </si>
  <si>
    <t>Fornecimento e instalação de válvulas de corte. Marca de Referência: Victaulic; Modelo: 705. Incluindo todos os trabalhos e acessórios para uma correcta instalação e utilização</t>
  </si>
  <si>
    <t>IV.3.2.8</t>
  </si>
  <si>
    <t>Fornecimento e instalção de válvula de retenção.Incluindo todos os trabalhos e acessórios para uma correcta instalação e utilização</t>
  </si>
  <si>
    <t>IV.4</t>
  </si>
  <si>
    <t>ACESSÓRIOS DOS RESERVATÓRIOS DO SISTEMA DE COMBATE A INCÊNDIO</t>
  </si>
  <si>
    <t>IV.4.1</t>
  </si>
  <si>
    <t xml:space="preserve">Fornecimento e assentamento de  acessórios dos reservatórios de água potável, incluindo todos os materiais  necessárioss à perfeita instalação e funcionamento. </t>
  </si>
  <si>
    <t>IV.4.1.1</t>
  </si>
  <si>
    <t>Válvula de flutuador na entrada, incluindo válvulas de retenção e seccionamento a montante, DN 54</t>
  </si>
  <si>
    <t>IV.4.1.2</t>
  </si>
  <si>
    <t>Descarga de superfície, com ligação ao sistema de drenagem, em Inox DN88, incluindo curvas e passamuros.</t>
  </si>
  <si>
    <t>IV.4.1.3</t>
  </si>
  <si>
    <t>Descarga de fundo, com ligação ao sistema de drenagem, em Inox DN54, incluindo curvas, passamuros, válvula de seccionamento e de retenção.</t>
  </si>
  <si>
    <t>IV.5</t>
  </si>
  <si>
    <t>CENTRAL DE BOMBAGEM SCIE</t>
  </si>
  <si>
    <t>IV.5.1</t>
  </si>
  <si>
    <t>Fornecimento e instalação de central de bombagem, do tipo "Willo" ou equivalente, incluindo válvulas de seccionamento, segurança e retenção, acessórios de montagem, ligação e fixação, tubagens, quadros eléctricos de control, colectores (de prova, de aspiração e de compressão), bases de assentamento em aço e maciço de betão leve para nivelamento, depósito hidropneumático, execução de ligações e todos os fornecimentos, acessórios e trabalhos complementares de acordo com o projecto caderno de encargos e instruções do fabricante:</t>
  </si>
  <si>
    <t>IV.5.1.1</t>
  </si>
  <si>
    <t>SiFire-EN-40/200-212-15/15EEJ  - Central de bombagem constituída pelos elementos
abaixo: - 2 bombas com estrutura básica horizontal das séries 32-200 a 100–250, com motor diesel ou motor padrão equivalente a IE3 (IE2 até 5,5 kW);
- Com uma membrana instalada directamente no corpo da bomba principal para evitar o sobreaquecimento no caso de caudal zero;
 - Bomba Jockey da série MVIL-1 ou MVI-1 com interruptor de pressão e reservatório de pressão 20 l, PN16 vertical;
 - Um quadro de comando por bomba, fxada numa estrutura de suporte robusta. Modelo EC Fire E para o motor eléctrico e D para o motor diesel, ambos equipados com Easy Controller, plus J para bomba Jockey;
 -Estrutura de fundamento de aço electrogalvanizado com suporte de altura ajustável para o distribuidor de saída;
 - Tubagem em aço inoxidável; pintada com resina epóxica. Distribuidor com fanges;
 - Válvula de fecho com bloqueio de segurança no lado de pressão fnal de cada bomba; - Dispositivo de afuxo no lado da pressão fnal de cada bomba; -  Um circuito com interruptor de pressão duplo, manómetro, dispositivo de afuxo, válvula para a bomba principal e bomba de reserva para o arranque automático</t>
  </si>
  <si>
    <t>GESTÃO TÉCNICA CENTRALIZADA</t>
  </si>
  <si>
    <t>GESTÃO TÉCNICA CENTRAIZADA</t>
  </si>
  <si>
    <t>IV.1.1.3</t>
  </si>
  <si>
    <t>Fornecimento e montagem, segundo as boas técnicas da especialidade, de todos os materiais e equipamentos a seguir descriminados.</t>
  </si>
  <si>
    <t>A pressão estática dos ventiladores deverá ser ajustada pelo instalador às reais necessidades da instalação.</t>
  </si>
  <si>
    <t>Caso as dimensões indicadas não sejam standard, cabe ao adjudicatário solicitar a construção das grelhas/registos à medida, ou a colocação de grelhas/registos de dimensão equivalente, a aprovar pela Fiscalização.</t>
  </si>
  <si>
    <t>X.0.1</t>
  </si>
  <si>
    <t>X.0.2</t>
  </si>
  <si>
    <t>X.0.3</t>
  </si>
  <si>
    <t>VENTILAÇÃO E TRATAMENTO DE AR</t>
  </si>
  <si>
    <t>Unidades de tratamento de ar só insuflação,  equipada com bateria e kit DX, módulos de filtragem, incluindo cablagens, quadro eléctrico e de controlo e respectiva adaptação das cablagens face ao afastamento da QE da UTAN, conforme peças desenhadas. UTAN segundo as características definidas nas CTE, para localizar no interior de compartimentos:</t>
  </si>
  <si>
    <t>UTAN.P3.1
Caudal de Insuf..................1 420 m3/h
Perdas de carga (estática)..150 Pa
Pot. da UC (nominal):
Pot. Arref. ………................6,7 KW
Pot. Aquec. …........….........7,7 KW</t>
  </si>
  <si>
    <t>Suporte de fixação das unidades de tratamento de ar ao nível do teto, adequado ao desenvolvimento das condutas.</t>
  </si>
  <si>
    <t>Unidades de tratamento de ar só insuflação,  equipada com bateria e kit DX, módulos de filtragem, atenuador acústico, incluindo cablagens, quadro eléctrico e de controlo e respectiva adaptação das cablagens face ao afastamento da QE da UTAN, conforme peças desenhadas. UTAN segundo as características definidas nas CTE, para localizar no interior de compartimentos:</t>
  </si>
  <si>
    <t>UTAN.P1
Caudal de Insuf..................2 550m3/h
Perdas de carga (estática)..270 Pa
Pot. da UC (nominal):
Pot. Arref. ………...............14,00 KW
Pot. Aquec. ….......….........16,00 KW</t>
  </si>
  <si>
    <t>Unidades de tratamento de ar só insuflação,  equipada com bateria e kit DX, módulos de filtragem, atenuador acústico, incluindo cablagens, quadro eléctrico e de controlo e respectiva adaptação das cablagens face ao afastamento da QE da UTAN, conforme peças desenhadas. UTAN segundo as características definidas nas CTE, para localizar no teto falso:</t>
  </si>
  <si>
    <t>UTAN.P4 
Caudal de Insuf..................1 520m3/h
Perdas de carga (estática)..150 Pa
Pot. da UC (nominal):
Pot. Arref. ………...............6,70 KW
Pot. Aquec. ….......….........7,70 KW</t>
  </si>
  <si>
    <t>UTAN.P2.1
Caudal de Insuf..................1 220m3/h
Perdas de carga (estática)..150 Pa
Pot. da UC (nominal):
Pot. Arref. ………...............6,70 KW
Pot. Aquec. ….......….........7,70 KW</t>
  </si>
  <si>
    <t>UTAN.P2.2
Caudal de Insuf..................1 450m3/h
Perdas de carga (estática)..250 Pa
Pot. da UC (nominal):
Pot. Arref. ………...............6,70 KW
Pot. Aquec. ….......….........7,70 KW</t>
  </si>
  <si>
    <t>UTAN.P2.3
Caudal de Insuf..................1 480m3/h
Perdas de carga (estática)..150 Pa
Pot. da UC (nominal):
Pot. Arref. ………...............6,70 KW
Pot. Aquec. ….......….........7,70 KW</t>
  </si>
  <si>
    <t>Unidades de tratamento de ar insuflação e extração, equipada com bateria e kit DX, módulos de filtragem, recuperador de fluxos cruzados, incluindo cablagens, quadro eléctrico e de controlo e com as características definidas nas CTE, para localizar no exterior:</t>
  </si>
  <si>
    <t>UTA.P9
Caudal de Insuf..................1 200m3/h
P. de carga insuf (estática)..305 Pa
Caudal de Extr...................1 200m3/h
P. de carga extr. (estática)..275 Pa
Side by side e recuperador fluxos cruzados
Pot. da UC (nominal):
Pot. Arref. ………...............6,70 KW
Pot. Aquec. ….......….........7,70 KW</t>
  </si>
  <si>
    <t>UTA.P4,6,7,8
Caudal de Insuf..................4 800m3/h
P. de carga insuf (estática)..400 Pa
Caudal de Extr...................4 800m3/h
P. de carga extr (estática)...400 Pa
Side by side e recuperador fluxos cruzados
Pot. da UC (nominal):
Quantidade ....................... 3
Pot. Arref. ………................9,50 KW
Pot. Aquec. ….......…..........11,20 KW</t>
  </si>
  <si>
    <t>UTA.P5
Caudal de Insuf...................2 100m3/h
P. de carga insuf (estática)...475 Pa
Caudal de Extr....................1 680m3/h
P. de carga extr. (estática)...325 Pa
Side by side e recuperador fluxos cruzados
Pot. da UC (nominal):
Pot. Arref. ………................14,00 KW
Pot. Aquec. ….......…..........16,00 KW</t>
  </si>
  <si>
    <t>Unidades de tratamento de ar insuflação e extração, equipada com bateria e kit DX, módulos de filtragem, recuperador de roda térmica, incluindo cablagens, quadro eléctrico e de controlo e com as características definidas nas CTE , para localizar no exterior:</t>
  </si>
  <si>
    <t>UTA.P3.2
Caudal de Insuf...................2 550m3/h
P. de carga insuf (estática)...215 Pa
Caudal de Extr....................2 550m3/h
P. de carga extr. (estática)...248 Pa
Duplo Deck e recuperador roda térmica
Pot. da UC (nominal):
Pot. Arref. ……….................14,00 KW
Pot. Aquec. ….........….........16,00 KW</t>
  </si>
  <si>
    <t>Registos de Caudal Variável, motorizados, com isolamento acústico. Regulação de um caudal pré-determinado quando solicitado através de um sinal 0-10V e comunicação com a GTC.</t>
  </si>
  <si>
    <t>RCM (UTA.P4,6,7,8)
Dimensões…........300x200 
Caudal.................1 200m3/h</t>
  </si>
  <si>
    <t>Conjunto de suportes metálicos para elevação das condutas e equipamentos na cobertura, próprio para instalar no exterior, incluindo pintura anti-corrosão.</t>
  </si>
  <si>
    <t>Ventiladores centrifugos em caixa insonorizada com painel sandwich adequado para montagem à intempérie. Para montagem no interior e exterior, incluindo fixação suspensa quando aplicável, apoios antivibráticos, pressostatos, obturador anti-retorno, apoios anti-vibráticos, interruptor de corte geral,  bico de pato/viseira anti-chuva de descarga, regulador de caudal e demais acessórios necessários ao seu bom funcionamento, conforme C.T.E.:</t>
  </si>
  <si>
    <t>VE.P10.1
. . . Caudal = 820,0 m³/h
. . . ∆PExt =160 Pa+∆P(equipamento)</t>
  </si>
  <si>
    <t>VE.P10.2
. . . Caudal = 5 110,0 m³/h
. . . ∆PExt =125 Pa+∆P(equipamento)</t>
  </si>
  <si>
    <t>VE.P10.3
. . . Caudal = 400,0 m³/h
. . . ∆PExt =90 Pa+∆P(equipamento)</t>
  </si>
  <si>
    <t>VE.P1.1
. . . Caudal =1 150,0 m³/h
. . . ∆PExt =160 Pa+∆P(equipamento)</t>
  </si>
  <si>
    <t>VE.P1.2
. . . Caudal = 1 600,0 m³/h
. . . ∆PExt =125 Pa+∆P(equipamento)</t>
  </si>
  <si>
    <t>VE.P3
. . . Caudal = 1 470,0 m³/h
. . . ∆PExt =90 Pa+∆P(equipamento)</t>
  </si>
  <si>
    <t>VE.P-1
. . . Caudal = 1 000,0 m³/h
. . . ∆PExt =125 Pa+∆P(equipamento)</t>
  </si>
  <si>
    <t>VCC.P10.1
. . . Caudal = 2 880,0 m³/h
. . . ∆PExt =110 Pa+∆P(equipamento)</t>
  </si>
  <si>
    <t>VCC.P10.2
. . . Caudal = 2 880,0 m³/h
. . . ∆PExt =110 Pa+∆P(equipamento)</t>
  </si>
  <si>
    <t>VCC.P11
. . . Caudal = 900,0 m³/h
. . . ∆PExt =100 Pa+∆P(equipamento)</t>
  </si>
  <si>
    <t>Ventiladores centrifugos in line, Tipo 1, de alta eficiência e baixo ruído com motor EEC, montagem em conduta com descarga na cobertura ou fachada, incluindo pressostatos, juntas elásticas, obturador anti-retorno, grelha de proteção a corpos estranhos, suportagens, interruptor de corte geral, regulador de velocidade e demais acessórios necessários ao seu correto funcionamento, conforme CTE e peças desenhadas:</t>
  </si>
  <si>
    <t>VINL.P4.1
. . . Caudal = 120,0 m³/h
. . . ∆PExt = 80 Pa+∆P(equipamento)</t>
  </si>
  <si>
    <t>VINL.P4.3
. . . Caudal = 150,0 m³/h
. . . ∆PExt = 25 Pa+∆P(equipamento)</t>
  </si>
  <si>
    <t>VINL.P4.4
. . . Caudal = 300,0 m³/h
. . . ∆PExt = 50 Pa+∆P(equipamento)</t>
  </si>
  <si>
    <t>VINL.P4.6
. . . Caudal = 120,0 m³/h
. . . ∆PExt = 70 Pa+∆P(equipamento)</t>
  </si>
  <si>
    <t>VINL.P1
. . . Caudal = 180,0 m³/h
. . . ∆PExt =30 Pa+∆P(equipamento)</t>
  </si>
  <si>
    <t>Ventiladores centrifugos in line, Tipo 2, de baixo ruído com motor EEC, montagem em conduta com descarga na cobertura ou fachada, incluindo pressostatos, juntas elásticas, obturador anti-retorno, grelha de proteção a corpos estranhos, suportagens, interruptor de corte geral, regulador de velocidade e demais acessórios necessários ao seu correto funcionamento, conforme CTE e peças desenhadas:</t>
  </si>
  <si>
    <t>VINL.P4.2
. . . Caudal = 550,0 m³/h
. . .  ∆PExt = 80 Pa + ∆P(equipamento) + DP(atenuador) * (ver atenuador)</t>
  </si>
  <si>
    <t>VINL.P4.5
. . . Caudal = 550,0 m³/h
. . .  ∆PExt = 90 Pa + ∆P(equipamento) + DP(atenuador) * (ver atenuador)</t>
  </si>
  <si>
    <t>VINL.P2.1
. . . Caudal = 820,0 m³/h
. . . ∆PExt =115 Pa+∆P(equipamento) + DP(atenuador) * (ver atenuador)</t>
  </si>
  <si>
    <t>VINL.P2.2
. . . Caudal = 850,0 m³/h
. . . ∆PExt =110 Pa+∆P(equipamento) + DP(atenuador) * (ver atenuador)</t>
  </si>
  <si>
    <t>VINL.P2.3
. . . Caudal = 660,0 m³/h
. . . ∆PExt =125 Pa+∆P(equipamento) + DP(atenuador) * (ver atenuador)</t>
  </si>
  <si>
    <t>VINL.P2.4
. . . Caudal = 760,0 m³/h
. . . ∆PExt =120 Pa+∆P(equipamento) + DP(atenuador) * (ver atenuador)</t>
  </si>
  <si>
    <t>VINL.P2.5
. . . Caudal = 760,0 m³/h
. . . ∆PExt =120 Pa+∆P(equipamento) + DP(atenuador) * (ver atenuador)</t>
  </si>
  <si>
    <t>Atenuadores acústicos helicoidal com interior em chapa de aço microperfurado com idolamento, incluindo golas de fixação às condutas, e demais acessórios de fixação,CTE:</t>
  </si>
  <si>
    <t>AA (VINL.P4.2, VINL.P4.5, VINL.P2.1, VINL.P2.2, VINL.P2.3, VINL.P2.4, VINL.P2.5)</t>
  </si>
  <si>
    <t>Ventilador Axial de extração das IS, montagem na parede, silencioso com veneziana automática sem retorno, incluindo suportagens e demais acessórios necessários ao seu correto funcionamento, conforme CTE e peças desenhadas:</t>
  </si>
  <si>
    <t>VA.P0
. . . Caudal = 90,0 m³/h</t>
  </si>
  <si>
    <t>Ventiladores Axial de Pressurização em caixa insonorizada, 400ºC/2H, incluindo apoios antivibráticos, pressostatos, juntas elásticas, obturador anti-retorno, grelha de proteção a corpos estranhos, suportagens, interruptor de corte geral, Kits de regulação e pressurização com quadro de comando e variador de 2 velocidades de acordo com EN 12101-6, e demais acessórios necessários ao seu correto funcionamento, conforme CTE e peças desenhadas:</t>
  </si>
  <si>
    <t>VAP.P1
. . . Caudal = 3 631,0 m³/h / 6 654,0 m³/h
. . . ∆PExt =50 Pa+∆P(equipamento)</t>
  </si>
  <si>
    <t>VAP.P2
. . . Caudal = 2 029,0 m³/h / 6 184,0 m³/h
. . . ∆PExt =15 Pa+∆P(equipamento)</t>
  </si>
  <si>
    <t>VAP.P0
. . . Caudal = 1 350,0 m³/h / 6 022,0 m³/h
. . . ∆PExt =50 Pa+∆P(equipamento)</t>
  </si>
  <si>
    <t>Ventiladores Axial de compensação em caixa insonorizada, 400ºC/2H, incluindo apoios antivibráticos, pressostatos, juntas elásticas, obturador anti-retorno, grelha de proteção a corpos estranhos, suportagens, interruptor de corte geral, variador de 2 velocidades e demais acessórios necessários ao seu correto funcionamento, conforme CTE e peças desenhadas:</t>
  </si>
  <si>
    <t>VAC. P-1
. . . Caudal = 5 940,0 m³/h / 11 880,0 m³/h
. . . ∆PExt =290* Pa+∆P(equipamento)
(situação mais desfavorável)</t>
  </si>
  <si>
    <t>VAC. P0
. . . Caudal = 5 940,0 m³/h / 11 880,0 m³/h
. . . ∆PExt =290* Pa+∆P(equipamento)
(situação mais desfavorável)</t>
  </si>
  <si>
    <t>Barreira de proteção contra colisão, em aço pintado a amarelo com riscas pretas, com 600 mm, para o ventilador instalado no pavimento, conforme, representação esquematica nas peças desenhadas (nota: deverá ser ajustado às dimensões do ventilador a instalar no local)</t>
  </si>
  <si>
    <t>Ventilador de Desenfumagem em caixa insonorizada, 400ºC/2H, incluindo  apoios antivibráticos, pressostatos, juntas elásticas, obturador anti-retorno, grelha de proteção a corpos estranhos, suportagens, interruptor de corte geral, variador de 2 velocidades e demais acessórios necessários ao seu correto funcionamento, conforme CTE e peças desenhadas:</t>
  </si>
  <si>
    <t>VCD. P2
. . . Caudal = 9 900,0 m³/h / 19 800,0 m³/h
. . . ∆PExt =800* Pa+∆P(equipamento)
(situação mais desfavorável)</t>
  </si>
  <si>
    <t>Ventiladores de Impulso, 400ºC/2H,  incluindo   suportagens, interruptor de corte geral, apoios antivibráticos e demais acessórios necessários ao seu correto funcionamento, conforme CTE e peças desenhadas:</t>
  </si>
  <si>
    <t>VIP (VIP.P-1.1, VIP.P-1.2, VIP.P-1.3, VIP.P0.1, VIP.P0.2, VIP.P0.3)
. . . Caudal = 5800,0 m³/h
. . . ∆PExt =10 Pa+∆P(equipamento)</t>
  </si>
  <si>
    <t>Claraboia de desenfumagem/ ventilação naturale iluminação zenital, em conformidade com a EN 12101-2.. Será constituída por uma cúpula, sistema de abertura e uma base de assentamento de adaptação à cobertura. sistema de abertura por atuador 24V , incluindo central de comando elétrica 24 V, comando de ventilação, botoneira e sensor de vento e chuva, suportes e demais acessórios necessários à sua instalação, conforme CTE:</t>
  </si>
  <si>
    <t>EX1..................Ak= 1 m2 (min)</t>
  </si>
  <si>
    <t>Exutor de fumos/ ventilação natural em conformidade com a EN 12101-2. Será constituída por uma estrutura periférica robusta construída em alumínio AlMg3 com excelente resistência à corrosão, sendo o seu núcleo equipado com laminas articuladas, que abriram sempre que o exutor seja acionado. Será equipada com com base de assentamento de adaptação à cobertura. sistema de abertura por atuador 24V, incluindo central de comando elétrica 24 V, comando de ventilação, botoneira e sensor de vento e chuva, suportes e demais acessórios necessários à sua instalação, conforme CTE:, conforme CTE:</t>
  </si>
  <si>
    <t>EX2..................Ak= 1 m2 (min)</t>
  </si>
  <si>
    <t>Registo de desenfumagem do tipo porta guilhotina EI120 em conformidade com a EN 12101-2. Deverão ser ligados à Central de detecção de incêndios - CDI. Será constituído por uma estrutura em aço, núcleo superior para recolha do painel deslizante, painel deslizante, estrutura de reforço e núcleo inferior com porta de visita ao mecanismo e caixa de ligações, incluindo  contactos de início e fim de curso, ligações elétricas e de comando, acessórios, suportes e demais acessórios necessários à sua instalação:</t>
  </si>
  <si>
    <t>PG..................600x600</t>
  </si>
  <si>
    <t>Portas de visita adequadas às dimensões e características das condutas (caso as condutas contenham isolamento, as portas de visita também deverá ser revestido com isolamento) onde são inseritas, que permitam fácil limpeza e manutenção das condutas, incluindo montagem e acessórios, conforme CTE</t>
  </si>
  <si>
    <t>Grelhas de extração para instalar em condutas circulares (GECC) em aço galvanizado, lacado  a RAL 9005, incluindo registo de caudal, acessórios e suportes:</t>
  </si>
  <si>
    <t>GECC.1....................... 300x75.</t>
  </si>
  <si>
    <t>GECC.2....................... 500x100.</t>
  </si>
  <si>
    <t>Válvulas de extracção (BE) de secção redonda, com cone regulável, em aço revestida de uma pintura époxy, incluindo válvula anti-retorno:</t>
  </si>
  <si>
    <t>BE........................Ø100</t>
  </si>
  <si>
    <t>Grelhas de porta/passagem (GP), com aro e contra-aro, para instalação na parede ou porta, conforme peças desenhadas, incluindo todos os acessórios necessários ao sua correta instalação e funcionamento:</t>
  </si>
  <si>
    <t>GP.1......................500x100</t>
  </si>
  <si>
    <t>GP.2......................600x200</t>
  </si>
  <si>
    <t>GP.3......................600x300</t>
  </si>
  <si>
    <t>Grelha intumescente, para instalação na parede ou porta (GInt.), com lâminas horizontais, capaz de evitar a propagação de incêndio, 120 minutos, incluindo grelhas de alumínio com alhetas fixas orientadas a 45º, montagem e acessórios:</t>
  </si>
  <si>
    <t>GInt.1......................300x150</t>
  </si>
  <si>
    <t>GInt.2......................400x200</t>
  </si>
  <si>
    <t>Grelha de exterior, com acabamento conforme definido nas CTE, lâminas fixas de passagem de 100 mm estão concebidas para impedir a entrada da chuva,  incluindo grelha antimosquito e tratamento contra os raios U.V, plenos e demais acessórios de fixação:</t>
  </si>
  <si>
    <t>GEXT.1.1.................400x400</t>
  </si>
  <si>
    <t>GEXT.1.2.................600x600</t>
  </si>
  <si>
    <t>GEXT.1.3.................600x700</t>
  </si>
  <si>
    <t>GEXT.1.4.................800x2000</t>
  </si>
  <si>
    <t>GEXT.1.5.................1400x700</t>
  </si>
  <si>
    <t>GEXT.1.6.................1800x2000</t>
  </si>
  <si>
    <t>Grelha de exterior, com acabamento RAL 9006, lâminas fixas de passagem de 50 mm estão concebidas para impedir a entrada da chuva,  incluindo grelha antimosquito e tratamento contra os raios U.V, plenos e demais acessórios de fixação:</t>
  </si>
  <si>
    <t>GEXT.2.1.................300x400</t>
  </si>
  <si>
    <t>GEXT.2.2.................600x200</t>
  </si>
  <si>
    <t>GEXT.2.3.................700x200</t>
  </si>
  <si>
    <t>Grelha de admissão das UTANs, com acabamento RAL 9016, do tipo retícula, incluindo plenos e demais acessórios de fixação:</t>
  </si>
  <si>
    <t>GAdm.....................400x400</t>
  </si>
  <si>
    <t>Grelha de Compensação, com acabamento RAL 9016, de alhetas fixas a 45º, para montagem na parede, incluindo plenos e demais acessórios de fixação:</t>
  </si>
  <si>
    <t>GComp.1.................200x400</t>
  </si>
  <si>
    <t>GComp.2.................500x1000</t>
  </si>
  <si>
    <t>GComp.3.................600x600</t>
  </si>
  <si>
    <t>GComp.4.................600x1000</t>
  </si>
  <si>
    <t>GComp.5.................800x600</t>
  </si>
  <si>
    <t>Difusor circular (DI) em alumínio, pintados segundo o RAL da superfície onde serão instalados, com registo de caudal, incluindo pleno isolado:</t>
  </si>
  <si>
    <t>DI.1……..…….....…...Ø160</t>
  </si>
  <si>
    <t>DI.2……..…….....…...Ø200</t>
  </si>
  <si>
    <t>DI.3……..…….....…...Ø250</t>
  </si>
  <si>
    <t>Grelhas de extração de deflexão simples, em alumínio e acabamento segundo o RAL do local onde é instalado, incluindo registo de caudal, pleno isolado, acessórios e suportes e demais acessórios de fixação:</t>
  </si>
  <si>
    <t>GE.1.................. 150x100.</t>
  </si>
  <si>
    <t>GE.2.................. 200x150.</t>
  </si>
  <si>
    <t>GE.3.................. 300x150.</t>
  </si>
  <si>
    <t>GE.4.................. 400x150.</t>
  </si>
  <si>
    <t>GE.5.................. 500x150.</t>
  </si>
  <si>
    <t>Grelhas de insuflação de dupla deflexão, em alumínio e acabamento segundo o RAL do local onde é instalado, incluindo registo de caudal, pleno isolado, acessórios e suportes e demais acessórios de fixação:</t>
  </si>
  <si>
    <t>GI.1.................... 150x100.</t>
  </si>
  <si>
    <t>GI.2.................... 200x150.</t>
  </si>
  <si>
    <t>GI.3.................... 400x150.</t>
  </si>
  <si>
    <t>GI.4.................... 800x150.</t>
  </si>
  <si>
    <t xml:space="preserve">Registos de caudal, em chapa galvanizada, tipo multi-pás para condutas de secção rectangular e tipo borboleta para secções circulares estanque, conforme CTE, nas seguintes dimensões: </t>
  </si>
  <si>
    <t>RC.01.......................Ø100</t>
  </si>
  <si>
    <t>RC.02…....................Ø150</t>
  </si>
  <si>
    <t>RC.03…....................Ø200</t>
  </si>
  <si>
    <t>RC.04…....................150x150</t>
  </si>
  <si>
    <t>RC.05…....................200x150</t>
  </si>
  <si>
    <t>RC.06…....................200x200</t>
  </si>
  <si>
    <t>RC.07…....................200x300</t>
  </si>
  <si>
    <t>RC.08…....................250x200</t>
  </si>
  <si>
    <t>RC.09…....................300x200</t>
  </si>
  <si>
    <t>RC.10…....................350x200</t>
  </si>
  <si>
    <t>RC.11…....................400x200</t>
  </si>
  <si>
    <t>RC.12…....................450x200</t>
  </si>
  <si>
    <t>RC.13…....................500x250</t>
  </si>
  <si>
    <t>RC.14…....................550x200</t>
  </si>
  <si>
    <t>Registos corta-fogo motorizados com servomotor, de rearme e fecho automático, 230V, sinalização de início e fim de curso, com fusível termoeléctrico a 72ºC. incluindo  contactos de início e fim de curso, ligações elétricas e de comando, acessórios, suportes e demais acessórios necessários à sua instalação. Deverão ser ligados à Central de detecção de incêndios - CDI. Registos para as seguintes dimensões das condutas ou equivalente:</t>
  </si>
  <si>
    <t>01.RCF...............Ø100</t>
  </si>
  <si>
    <t>02.RCF...............Ø150</t>
  </si>
  <si>
    <t>03.RCF...............150x150</t>
  </si>
  <si>
    <t>04.RCF...............200x150</t>
  </si>
  <si>
    <t>05.RCF...............250x200</t>
  </si>
  <si>
    <t>06.RCF...............350x200</t>
  </si>
  <si>
    <t>07.RCF...............500x200</t>
  </si>
  <si>
    <t>08.RCF...............550x200</t>
  </si>
  <si>
    <t>09.RCF...............800x400 
*funcionamento diferente dos restantes RCF</t>
  </si>
  <si>
    <t>Quadros de comando e controlo</t>
  </si>
  <si>
    <t>Elaboração e fornecimento de quadros de comando e controlo, completamente equipados,   para controlo dos RCF, a instalar na sala de segurança. O sistema de interligação aos equipamentos e os respetivos quadros deverão ser compostos por comando, sinalização, botoneiras, incluindo módulos de alimentação e sinalização de estado, cartas, módulos de zona, gateway, contactos,relés, leds, fontes de alimentação, ecrã tátil e demais acessórios necessários ao correto funcionamento dos mesmos, conforme CTE.</t>
  </si>
  <si>
    <t>Elaboração e fornecimento de quadros de comando e controlo, completamente equipados,   para todos os ventiladores de desenfumagem do estacionamento incluindo os RCF e PG agregados ao sistema, a instalar na sala de segurança. Deverá ser equipado com comando dos ventiladores, botoneiras, com posição desligado / auto / ligado por forma a permitir comandar diferencialmente em cada zona de estacionamento, comando e sinalização dos RCF e PG, módulos de alimentação e sinalização de estado, contactos,relés, leds, variadores de frequência, cartas, módulo de zona, gateway, fonte de alimentação, ecrã tátil e demais acessórios necessários ao correto funcionamento dos mesmos, conforme CTE.</t>
  </si>
  <si>
    <t xml:space="preserve">Conjunto de cablagem elétrica e de comando, resistentes ao fogo, para interligação dos equipamentos do sistema de desenfumagem e respetivos quadros elétricos. </t>
  </si>
  <si>
    <t xml:space="preserve">Programação/Parametrização e arranque de todos os sistemas de controlo </t>
  </si>
  <si>
    <t>Condutas rectângulares em chapa incluindo suportagem:</t>
  </si>
  <si>
    <t>Isoladas com isolamento termicoacústico pintado a preto, incluindo fita protetora adequada de cor preta e demais acessórios de ligação e fixação, conforme CTE</t>
  </si>
  <si>
    <t>Sem qualquer isolamento pintadas a preto, RAL 9005, incluindo fita protetora adequada de cor preta e demais acessórios de ligação e fixação, conforme CTE</t>
  </si>
  <si>
    <t>Isoladas a manta de lã mineral impregnada a tela asfáltica com revestimento a papel de alumínio e revestimento mecânico de chapa de alumínio para instalar no exterior, incluindo acessórios de ligação e de fixação, conforme CTE .</t>
  </si>
  <si>
    <t>Isolada com isolamento resistente ao fogo (EI120), incluindo fixações e demais acessórios necessários à correta instalação, conforme CTE</t>
  </si>
  <si>
    <t xml:space="preserve">Isolada com isolamento resistente ao fogo (EI120) e revestimento mecânico de chapa de alumínio, incluindo fixações e demais acessórios necessários à correta instalação, conforme CTE </t>
  </si>
  <si>
    <t>Conduta circular em chapa de aço galvanizado, tipo Spiro, incluindo acessórios de ligação e de fixação, conforme CTE,  dos seguintes tipos e diâmetros:</t>
  </si>
  <si>
    <t>Sem isolamento, para montagem à vista ou em tecto falso, pintadas a preto, RAL 9005, e demais acessórios de ligação e fixação, conforme CTE</t>
  </si>
  <si>
    <t>Ø100</t>
  </si>
  <si>
    <t>Ø150</t>
  </si>
  <si>
    <t>Ø200</t>
  </si>
  <si>
    <t>Condutas afetas aos geradores:</t>
  </si>
  <si>
    <t>Condutas rectângulares em chapa incluindo suportagem e ligações com grelha anti-pássaro para encaminhamento de ar quente dos geradores</t>
  </si>
  <si>
    <t>Conduta circular de escape do tipo calandrado em aço inox, espessura mínima 0,6 mm, fabricado segundo a norma NP EN 1506/1999, incluindo bico de pato na descarga com grelha anti-pássaro também em em aço inox, Ø200.</t>
  </si>
  <si>
    <t>Conjunto de bicos de pato/viseiras anti-chuva  para descarga e admissão das UTAs, com proteção para o exterior, grelha de proteção a corpos estranhos e demais acessórios e suportes necessários ao seu bom funcionamento.</t>
  </si>
  <si>
    <t>Conjunto de condutas flexiveis para interligação de toda as grelhas/difusores às condutas e equipamentos (mesmo quando não representado em desenho), em alumínio com revestimento em PVC preto, conforme as características definidas nas CTE.</t>
  </si>
  <si>
    <t>Conjunto de lonas flexiveis para ligação dos equipamentos às condutas, segundo as características dos mesmo, conforme peças desenhadas, incluindo todos os acessórios necessários à sua montagem.</t>
  </si>
  <si>
    <t>Conjunto de plenos isolados com isolamento termicoacústico pintado a preto, incluindo fita protetora adequada de cor preta, para as unidades de condutas, adaptação de grelhas às condutas/equipamentos, incluindo lonas flexíveis, acessórios e suportes.</t>
  </si>
  <si>
    <t>Conjunto de alçapões com 600x600 mm que permitam acesso à manutenção das condutas, registos de caudal, portas de visita, registos de caudal e válvulas  equipamentos. Os alçapões deverão ser do mesmo  material onde se encontram inseridos, incluindo montagem e acessórios de fixação e abertura ocultas</t>
  </si>
  <si>
    <t>Conjunto de Selagens Corta-Fogo em todos os atravessamentos verticais e horizontais em compartimentações CF, de acordo com o projecto de segurança contra-incêndio, conforme especificado nas CTE.</t>
  </si>
  <si>
    <t>X.1</t>
  </si>
  <si>
    <t>X.1.1</t>
  </si>
  <si>
    <t>X.1.1.1</t>
  </si>
  <si>
    <t>X.1.1.2</t>
  </si>
  <si>
    <t>X.1.2</t>
  </si>
  <si>
    <t>X.1.2.1</t>
  </si>
  <si>
    <t>X.1.2.2</t>
  </si>
  <si>
    <t>X.1.3</t>
  </si>
  <si>
    <t>X.1.3.1</t>
  </si>
  <si>
    <t>X.1.3.2</t>
  </si>
  <si>
    <t>X.1.3.3</t>
  </si>
  <si>
    <t>X.1.3.4</t>
  </si>
  <si>
    <t>X.1.4</t>
  </si>
  <si>
    <t>X.1.4.1</t>
  </si>
  <si>
    <t>X.1.4.2</t>
  </si>
  <si>
    <t>X.1.4.3</t>
  </si>
  <si>
    <t>X.1.5</t>
  </si>
  <si>
    <t>X.1.5.1</t>
  </si>
  <si>
    <t>X.1.6</t>
  </si>
  <si>
    <t>X.1.6.1</t>
  </si>
  <si>
    <t>X.1.7</t>
  </si>
  <si>
    <t>X.1.8</t>
  </si>
  <si>
    <t>X.1.8.1</t>
  </si>
  <si>
    <t>X.1.8.2</t>
  </si>
  <si>
    <t>X.1.8.3</t>
  </si>
  <si>
    <t>X.1.8.4</t>
  </si>
  <si>
    <t>X.1.8.5</t>
  </si>
  <si>
    <t>X.1.8.6</t>
  </si>
  <si>
    <t>X.1.8.7</t>
  </si>
  <si>
    <t>X.1.8.8</t>
  </si>
  <si>
    <t>X.1.8.9</t>
  </si>
  <si>
    <t>X.1.8.10</t>
  </si>
  <si>
    <t>X.1.9</t>
  </si>
  <si>
    <t>X.1.9.1</t>
  </si>
  <si>
    <t>X.1.9.2</t>
  </si>
  <si>
    <t>X.1.9.3</t>
  </si>
  <si>
    <t>X.1.9.4</t>
  </si>
  <si>
    <t>X.1.9.5</t>
  </si>
  <si>
    <t>X.1.10</t>
  </si>
  <si>
    <t>X.1.10.1</t>
  </si>
  <si>
    <t>X.1.10.2</t>
  </si>
  <si>
    <t>X.1.10.3</t>
  </si>
  <si>
    <t>X.1.10.4</t>
  </si>
  <si>
    <t>X.1.10.5</t>
  </si>
  <si>
    <t>X.1.10.6</t>
  </si>
  <si>
    <t>X.1.10.7</t>
  </si>
  <si>
    <t>X.1.11</t>
  </si>
  <si>
    <t>X.1.11.1</t>
  </si>
  <si>
    <t>X.1.12</t>
  </si>
  <si>
    <t>X.1.12.1</t>
  </si>
  <si>
    <t>X.1.13</t>
  </si>
  <si>
    <t>X.1.13.1</t>
  </si>
  <si>
    <t>X.1.13.2</t>
  </si>
  <si>
    <t>X.1.13.3</t>
  </si>
  <si>
    <t>X.1.14</t>
  </si>
  <si>
    <t>X.1.14.1</t>
  </si>
  <si>
    <t>X.1.14.2</t>
  </si>
  <si>
    <t>X.1.14.2.1</t>
  </si>
  <si>
    <t>X.1.15</t>
  </si>
  <si>
    <t>X.1.15.1</t>
  </si>
  <si>
    <t>X.1.16</t>
  </si>
  <si>
    <t>X.1.16.1</t>
  </si>
  <si>
    <t>X.1.17</t>
  </si>
  <si>
    <t>X.1.17.1</t>
  </si>
  <si>
    <t>X.1.18</t>
  </si>
  <si>
    <t>X.1.18.1</t>
  </si>
  <si>
    <t>X.1.19</t>
  </si>
  <si>
    <t>X.1.19.1</t>
  </si>
  <si>
    <t>X.1.20</t>
  </si>
  <si>
    <t>X.1.21</t>
  </si>
  <si>
    <t>X.1.21.1</t>
  </si>
  <si>
    <t>X.1.21.2</t>
  </si>
  <si>
    <t>X.1.22</t>
  </si>
  <si>
    <t>X.1.22.1</t>
  </si>
  <si>
    <t>X.1.23</t>
  </si>
  <si>
    <t>X.1.23.1</t>
  </si>
  <si>
    <t>X.1.23.2</t>
  </si>
  <si>
    <t>X.1.23.3</t>
  </si>
  <si>
    <t>X.1.24</t>
  </si>
  <si>
    <t>X.1.24.1</t>
  </si>
  <si>
    <t>X.1.24.2</t>
  </si>
  <si>
    <t>X.1.25</t>
  </si>
  <si>
    <t>X.1.25.1</t>
  </si>
  <si>
    <t>X.1.25.2</t>
  </si>
  <si>
    <t>X.1.25.3</t>
  </si>
  <si>
    <t>X.1.25.4</t>
  </si>
  <si>
    <t>X.1.25.5</t>
  </si>
  <si>
    <t>X.1.25.6</t>
  </si>
  <si>
    <t>X.1.26</t>
  </si>
  <si>
    <t>X.1.26.1</t>
  </si>
  <si>
    <t>X.1.26.2</t>
  </si>
  <si>
    <t>X.1.26.3</t>
  </si>
  <si>
    <t>X.1.27</t>
  </si>
  <si>
    <t>X.1.27.1</t>
  </si>
  <si>
    <t>X.1.28</t>
  </si>
  <si>
    <t>X.1.28.1</t>
  </si>
  <si>
    <t>X.1.28.2</t>
  </si>
  <si>
    <t>X.1.28.3</t>
  </si>
  <si>
    <t>X.1.28.4</t>
  </si>
  <si>
    <t>X.1.28.5</t>
  </si>
  <si>
    <t>X.1.29</t>
  </si>
  <si>
    <t>X.1.29.1</t>
  </si>
  <si>
    <t>X.1.29.2</t>
  </si>
  <si>
    <t>X.1.29.3</t>
  </si>
  <si>
    <t>X.1.30</t>
  </si>
  <si>
    <t>X.1.30.1</t>
  </si>
  <si>
    <t>X.1.30.2</t>
  </si>
  <si>
    <t>X.1.30.3</t>
  </si>
  <si>
    <t>X.1.30.4</t>
  </si>
  <si>
    <t>X.1.30.5</t>
  </si>
  <si>
    <t>X.1.31</t>
  </si>
  <si>
    <t>X.1.31.1</t>
  </si>
  <si>
    <t>X.1.31.2</t>
  </si>
  <si>
    <t>X.1.31.3</t>
  </si>
  <si>
    <t>X.1.31.4</t>
  </si>
  <si>
    <t>X.1.32</t>
  </si>
  <si>
    <t>X.1.32.1</t>
  </si>
  <si>
    <t>X.1.32.2</t>
  </si>
  <si>
    <t>X.1.32.3</t>
  </si>
  <si>
    <t>X.1.32.4</t>
  </si>
  <si>
    <t>X.1.32.5</t>
  </si>
  <si>
    <t>X.1.32.6</t>
  </si>
  <si>
    <t>X.1.32.7</t>
  </si>
  <si>
    <t>X.1.32.8</t>
  </si>
  <si>
    <t>X.1.32.9</t>
  </si>
  <si>
    <t>X.1.32.10</t>
  </si>
  <si>
    <t>X.1.32.11</t>
  </si>
  <si>
    <t>X.1.32.12</t>
  </si>
  <si>
    <t>X.1.32.13</t>
  </si>
  <si>
    <t>X.1.32.14</t>
  </si>
  <si>
    <t>X.1.33</t>
  </si>
  <si>
    <t>X.1.33.1</t>
  </si>
  <si>
    <t>X.1.33.2</t>
  </si>
  <si>
    <t>X.1.33.3</t>
  </si>
  <si>
    <t>X.1.33.4</t>
  </si>
  <si>
    <t>X.1.33.5</t>
  </si>
  <si>
    <t>X.1.33.6</t>
  </si>
  <si>
    <t>X.1.33.7</t>
  </si>
  <si>
    <t>X.1.33.8</t>
  </si>
  <si>
    <t>X.1.33.9</t>
  </si>
  <si>
    <t>X.1.34</t>
  </si>
  <si>
    <t>X.1.34.1</t>
  </si>
  <si>
    <t>X.1.34.2</t>
  </si>
  <si>
    <t>X.1.34.3</t>
  </si>
  <si>
    <t>X.1.34.4</t>
  </si>
  <si>
    <t>X.1.35</t>
  </si>
  <si>
    <t>X.1.35.1</t>
  </si>
  <si>
    <t>X.1.35.2</t>
  </si>
  <si>
    <t>X.1.35.3</t>
  </si>
  <si>
    <t>X.1.35.4</t>
  </si>
  <si>
    <t>X.1.35.5</t>
  </si>
  <si>
    <t>X.1.36</t>
  </si>
  <si>
    <t>X.1.36.1</t>
  </si>
  <si>
    <t>X.1.36.1.1</t>
  </si>
  <si>
    <t>X.1.36.1.2</t>
  </si>
  <si>
    <t>X.1.36.1.3</t>
  </si>
  <si>
    <t>X.1.36.2</t>
  </si>
  <si>
    <t>X.1.36.2.1</t>
  </si>
  <si>
    <t>X.1.36.2.2</t>
  </si>
  <si>
    <t>X.1.36.2.3</t>
  </si>
  <si>
    <t>X.1.36.3</t>
  </si>
  <si>
    <t>X.1.36.3.1</t>
  </si>
  <si>
    <t>X.1.37</t>
  </si>
  <si>
    <t>X.1.37.1</t>
  </si>
  <si>
    <t>X.1.37.2</t>
  </si>
  <si>
    <t>X.1.38</t>
  </si>
  <si>
    <t>X.1.39</t>
  </si>
  <si>
    <t>X.1.40</t>
  </si>
  <si>
    <t>X.1.41</t>
  </si>
  <si>
    <t>X.1.42</t>
  </si>
  <si>
    <t>X.1.43</t>
  </si>
  <si>
    <t>UNIDADES CONDENSADORAS DAS UTA(N)S</t>
  </si>
  <si>
    <t>Fornecimento e montagem de Unidade Condensadora para a UTAN.P1, com o respetivo  enchimento de gás refrigerante, incluindo tubagem isolada, incluindo proteção no exterior, ligações elétricas e de comando, suportagens, apoios antivibráticos, e demais acessórios, necessários ao correto funcionamento, e restantes caracteristicas indicadas nas CTE:</t>
  </si>
  <si>
    <t>Pot. da UC (nominal):
Pot. Arref. ………...............14,00 KW
Pot. Aquec. ….......….........16,00 KW
incluindo carga refrigerante, apoios antivibráticos e demais acessórios necessários ao seu correto funcionamento.</t>
  </si>
  <si>
    <t xml:space="preserve">Conjunto de ligações hidráulicas de gás  conforme os diâmetros indicados pelo fabricante, incluindo  isolamento térmico do tipo AF da Armaflex, ou equivalente, forra mecânica ou calha técnica quando instalado no exterior, suportagens e demais acessórios necessários para a interligação entre a UC(s) e UTA(N).  </t>
  </si>
  <si>
    <t xml:space="preserve">Conjunto de ligações hidráulicas de líquido conforme os diâmetros indicados pelo fabricante, incluindo  isolamento térmico do tipo AF da Armaflex, ou equivalente, forra mecânica ou calha técnica quando instalado no exterior, suportagens e demais acessórios necessários para a interligação entre a UC(s) e UTA(N).  </t>
  </si>
  <si>
    <t xml:space="preserve">Conjunto de ligações elétricas conforme as indicações do fabricante, incluindo suportagens,caminho de cabos, tubos VD, esteira com tampa quando no exterior e demais acessórios necessários para a interligação e proteção, entre a UC(s) e UTA(N).  </t>
  </si>
  <si>
    <t xml:space="preserve">Conjunto de ligações e comando por cabo conforme as indicações do fabricante, incluindo suportagens,caminho de cabos, tubos VD, esteira com tampa quando no exterior e demais acessórios necessários para a interligação e proteção, entre a UC(s) e UTA(N).  </t>
  </si>
  <si>
    <t>Kit de controlo para a UTA com bateria DX</t>
  </si>
  <si>
    <t>Fornecimento e montagem de Unidade Condensadora para a UTAN.P2.1, com o respetivo  enchimento de gás refrigerante, incluindo tubagem isolada, incluindo proteção no exterior, ligações elétricas e de comando, suportagens, apoios antivibráticos, e demais acessórios, necessários ao correto funcionamento, e restantes caracteristicas indicadas nas CTE:</t>
  </si>
  <si>
    <t>Pot. da UC (nominal):
Pot. Arref. ………...............6,70 KW
Pot. Aquec. ….......….........7,70 KW
incluindo carga refrigerante, apoios antivibráticos e demais acessórios necessários ao seu correto funcionamento.</t>
  </si>
  <si>
    <t>Fornecimento e montagem de Unidade Condensadora para a UTAN.P2.2, com o respetivo  enchimento de gás refrigerante, incluindo tubagem isolada, incluindo proteção no exterior, ligações elétricas e de comando, suportagens, apoios antivibráticos, e demais acessórios, necessários ao correto funcionamento, e restantes caracteristicas indicadas nas CTE:</t>
  </si>
  <si>
    <t>Pot. da UC (nominal):
Pot. Arref. ………...............6,70 KW
Pot. Aquec. ….......….........7,70 KW
incluindo apoios antivibráticos e demais acessórios necessários ao seu correto funcionamento.</t>
  </si>
  <si>
    <t xml:space="preserve">Conjunto de ligações e comando por cabo, conforme as indicações do fabricante, incluindo suportagens,caminho de cabos, tubos VD, esteira com tampa quando no exterior e demais acessórios necessários para a interligação e proteção, entre a UC(s) e UTA(N).  </t>
  </si>
  <si>
    <t>Fornecimento e montagem de Unidade Condensadora para a UTAN.P2.3, com o respetivo  enchimento de gás refrigerante, incluindo tubagem isolada, incluindo proteção no exterior, ligações elétricas e de comando, suportagens, apoios antivibráticos, e demais acessórios, necessários ao correto funcionamento, e restantes caracteristicas indicadas nas CTE:</t>
  </si>
  <si>
    <t>Fornecimento e montagem de Unidade Condensadora para a UTAN.P3.1, com o respetivo  enchimento de gás refrigerante, incluindo tubagem isolada, incluindo proteção no exterior, ligações elétricas e de comando, suportagens, apoios antivibráticos, e demais acessórios, necessários ao correto funcionamento, e restantes caracteristicas indicadas nas CTE:</t>
  </si>
  <si>
    <t>Fornecimento e montagem de Unidade Condensadora para a UTA.P3.2, com o respetivo  enchimento de gás refrigerante, incluindo tubagem isolada, incluindo proteção no exterior, ligações elétricas e de comando, suportagens, apoios antivibráticos, e demais acessórios, necessários ao correto funcionamento, e restantes caracteristicas indicadas nas CTE:</t>
  </si>
  <si>
    <t>Pot. da UC (nominal):
Pot. Arref. ……….................14,00 KW
Pot. Aquec. ….........….........16,00 KW
incluindo carga refrigerante, apoios antivibráticos e demais acessórios necessários ao seu correto funcionamento.</t>
  </si>
  <si>
    <t>Fornecimento e montagem de Unidade Condensadora para a UTAN.P4, com o respetivo  enchimento de gás refrigerante, incluindo tubagem isolada, incluindo proteção no exterior, ligações elétricas e de comando, suportagens, apoios antivibráticos, e demais acessórios, necessários ao correto funcionamento, e restantes caracteristicas indicadas nas CTE:</t>
  </si>
  <si>
    <t>Fornecimento e montagem de Unidade Condensadora para a UTA.P4,6,7,8, com o respetivo  enchimento de gás refrigerante, incluindo tubagem isolada, incluindo proteção no exterior, ligações elétricas e de comando, suportagens, apoios antivibráticos, e demais acessórios, necessários ao correto funcionamento, e restantes caracteristicas indicadas nas CTE:</t>
  </si>
  <si>
    <t>Pot. da UC (nominal):
Pot. Arref. ………................9,50 KW
Pot. Aquec. ….......…..........11,20 KW
incluindo carga refrigerante, apoios antivibráticos e demais acessórios necessários ao seu correto funcionamento.</t>
  </si>
  <si>
    <t>Fornecimento e montagem de Unidade Condensadora para a UTA.P5, com o respetivo  enchimento de gás refrigerante, incluindo tubagem isolada, incluindo proteção no exterior, ligações elétricas e de comando, suportagens, apoios antivibráticos, e demais acessórios, necessários ao correto funcionamento, e restantes caracteristicas indicadas nas CTE:</t>
  </si>
  <si>
    <t>X.2</t>
  </si>
  <si>
    <t>X.2.1</t>
  </si>
  <si>
    <t>X.2.1.1</t>
  </si>
  <si>
    <t>X.2.1.2</t>
  </si>
  <si>
    <t>X.2.1.3</t>
  </si>
  <si>
    <t>X.2.1.4</t>
  </si>
  <si>
    <t>X.2.1.5</t>
  </si>
  <si>
    <t>X.2.1.6</t>
  </si>
  <si>
    <t>X.2.2</t>
  </si>
  <si>
    <t>X.2.2.1</t>
  </si>
  <si>
    <t>X.2.2.2</t>
  </si>
  <si>
    <t>X.2.2.3</t>
  </si>
  <si>
    <t>X.2.2.4</t>
  </si>
  <si>
    <t>X.2.2.5</t>
  </si>
  <si>
    <t>X.2.2.6</t>
  </si>
  <si>
    <t>X.2.3</t>
  </si>
  <si>
    <t>X.2.3.1</t>
  </si>
  <si>
    <t>X.2.3.2</t>
  </si>
  <si>
    <t>X.2.3.3</t>
  </si>
  <si>
    <t>X.2.3.4</t>
  </si>
  <si>
    <t>X.2.3.5</t>
  </si>
  <si>
    <t>X.2.3.6</t>
  </si>
  <si>
    <t>X.2.4</t>
  </si>
  <si>
    <t>X.2.4.1</t>
  </si>
  <si>
    <t>X.2.4.2</t>
  </si>
  <si>
    <t>X.2.4.3</t>
  </si>
  <si>
    <t>X.2.4.4</t>
  </si>
  <si>
    <t>X.2.4.5</t>
  </si>
  <si>
    <t>X.2.4.6</t>
  </si>
  <si>
    <t>X.2.5</t>
  </si>
  <si>
    <t>X.2.5.1</t>
  </si>
  <si>
    <t>X.2.5.2</t>
  </si>
  <si>
    <t>X.2.5.3</t>
  </si>
  <si>
    <t>X.2.5.4</t>
  </si>
  <si>
    <t>X.2.5.5</t>
  </si>
  <si>
    <t>X.2.5.6</t>
  </si>
  <si>
    <t>X.2.6</t>
  </si>
  <si>
    <t>X.2.6.1</t>
  </si>
  <si>
    <t>X.2.6.2</t>
  </si>
  <si>
    <t>X.2.6.3</t>
  </si>
  <si>
    <t>X.2.6.4</t>
  </si>
  <si>
    <t>X.2.6.5</t>
  </si>
  <si>
    <t>X.2.6.6</t>
  </si>
  <si>
    <t>X.2.7</t>
  </si>
  <si>
    <t>X.2.7.1</t>
  </si>
  <si>
    <t>X.2.7.2</t>
  </si>
  <si>
    <t>X.2.7.3</t>
  </si>
  <si>
    <t>X.2.7.4</t>
  </si>
  <si>
    <t>X.2.7.5</t>
  </si>
  <si>
    <t>X.2.7.6</t>
  </si>
  <si>
    <t>X.2.8</t>
  </si>
  <si>
    <t>X.2.8.1</t>
  </si>
  <si>
    <t>X.2.8.2</t>
  </si>
  <si>
    <t>X.2.8.3</t>
  </si>
  <si>
    <t>X.2.8.4</t>
  </si>
  <si>
    <t>X.2.8.5</t>
  </si>
  <si>
    <t>X.2.8.6</t>
  </si>
  <si>
    <t>X.2.9</t>
  </si>
  <si>
    <t>X.2.9.1</t>
  </si>
  <si>
    <t>X.2.9.2</t>
  </si>
  <si>
    <t>X.2.9.3</t>
  </si>
  <si>
    <t>X.2.9.4</t>
  </si>
  <si>
    <t>X.2.9.5</t>
  </si>
  <si>
    <t>X.2.9.6</t>
  </si>
  <si>
    <t>X.2.10</t>
  </si>
  <si>
    <t>X.2.10.1</t>
  </si>
  <si>
    <t>X.2.10.2</t>
  </si>
  <si>
    <t>X.2.10.3</t>
  </si>
  <si>
    <t>X.2.10.4</t>
  </si>
  <si>
    <t>X.2.10.5</t>
  </si>
  <si>
    <t>X.2.10.6</t>
  </si>
  <si>
    <t>SISTEMA DE EXPANSÃO DIRETA</t>
  </si>
  <si>
    <t>Sistema MultiSplit:</t>
  </si>
  <si>
    <t>Fornecimento e montagem de unidade de expansão direta exterior, Multi Split (Unidade Exterior + 4 Unidades Interiores), de  enchimento de gás R32 e demais acessórios , incluindo ligações  e restantes caracteristicas indicadas nas CTE:</t>
  </si>
  <si>
    <t>MultiSplit.Copas</t>
  </si>
  <si>
    <t>Unidades Interiores do tipo mural, a 2 tubos, incluindo comando, termostato, válvulas e respectivas ligações, bomba de condensados, fixação e tabuleiro de recolha de condensados, suportagem e restantes caracteristicas indicadas nas CTE:</t>
  </si>
  <si>
    <t>UI.Mspl.P6.1, UI.Mspl.P7.2, UI.Mspl.P8.3 e UI.Mspl.P9.4</t>
  </si>
  <si>
    <t>Sifões para unidades interiores, de acordo com as indicações do fabricante.</t>
  </si>
  <si>
    <t>Carga de gás refrigerante R32, incluindo fornecimento.</t>
  </si>
  <si>
    <t>Interface de comunicação para integração com o painel de controlo/interface de comunicação e respetiva GTC</t>
  </si>
  <si>
    <t>Sistema Mono Split:</t>
  </si>
  <si>
    <t>Fornecimento e montagem de unidade de expansão direta, Mono Split (Unidade Exterior + Unidade Interior), de  enchimento de gás R32 e demais acessórios, incluindo ligações, e restantes caracteristicas indicadas nas CTE:</t>
  </si>
  <si>
    <t>Split.P0</t>
  </si>
  <si>
    <t>Unidade Interior do tipo mural, a 2 tubos, incluindo comando, termostato, válvulas e respectivas ligações, bomba de condensados, fixação e tabuleiro de recolha de condensados, interface de comunicação para integração com controlo/interface de comunicação e respetiva GTC, suportagem e restantes caracteristicas indicadas nas CTE:</t>
  </si>
  <si>
    <t>UI.Split.P0</t>
  </si>
  <si>
    <t>Sistema Mini-VRF:</t>
  </si>
  <si>
    <t>Unidade Exterior do tipo mini VRF a R-410A a 2 tubos, a dois tubos, incluindo suportes fixações e acessórios, conforme especificações de CTE.</t>
  </si>
  <si>
    <t xml:space="preserve"> Mini.VRF.P-1</t>
  </si>
  <si>
    <t>Unidades Interiores de VRF a R-410A, do tipo mural e todos os acessórios necessários ao seu perfeito funcionamento, conforme especificações do CTE., incluindo suportes, acessórios, fixações e bomba de condensados:</t>
  </si>
  <si>
    <t>UI.P-1.03</t>
  </si>
  <si>
    <t>UI.P-1.02</t>
  </si>
  <si>
    <t>UI.P-1.01</t>
  </si>
  <si>
    <t>Caixas de derivação próprias para as unidades interiores VRF, de acordo com dimensão das tubagens indicadas nas peças desenhadas, incluindo acessórios:</t>
  </si>
  <si>
    <t>RBM-BY55E ou equivalente</t>
  </si>
  <si>
    <t>Controlador individual para cada unidade interior:</t>
  </si>
  <si>
    <t>Carga adicional de gás refrigerante R410A, incluindo fornecimento:</t>
  </si>
  <si>
    <t>Sistema VRF.UPS:</t>
  </si>
  <si>
    <t>Unidade Exterior do tipo VRF a R-410A a 2 tubos, a dois tubos, incluindo suportes fixações e acessórios, conforme especificações de CTE.</t>
  </si>
  <si>
    <t>VRF.UPS</t>
  </si>
  <si>
    <t>UI.P0.03, UI.P-1.06</t>
  </si>
  <si>
    <t>UI.P0.01, UI.P0.02, UI.P-1.04, UI.P-1.05</t>
  </si>
  <si>
    <t>RBM-BY105E, ou equivalente</t>
  </si>
  <si>
    <t>RBM-BY205E, ou equivalente</t>
  </si>
  <si>
    <t>VRF.Bastidores</t>
  </si>
  <si>
    <t>UI.Bast.P#.1 a UI.Bast.P#.9</t>
  </si>
  <si>
    <t>RBM-BY55E, ou equivalente</t>
  </si>
  <si>
    <t>VRF.Piso 1</t>
  </si>
  <si>
    <t>Unidades Interiores de VRF a R-410A, do tipo condutas de baixo perfil e todos os acessórios necessários ao seu perfeito funcionamento, conforme especificações do CTE., incluindo suportes, acessórios, fixações e bomba de condensados:</t>
  </si>
  <si>
    <t>UI.P1.07, UI.P1.06, UI.P1.01 **, UI.P1.11</t>
  </si>
  <si>
    <t>UI.P1.03 **, UI.P1.13</t>
  </si>
  <si>
    <t>UI.P1.12</t>
  </si>
  <si>
    <t>UI.P1.02, UI.P1.04 **</t>
  </si>
  <si>
    <t>UI.P1.05, UI.P1.08</t>
  </si>
  <si>
    <t>Conjunto de placas para protecção acústica para envolver todas as unidades interiores do tipo conduta e placas de espuma de poliuretano de alta densidade com uma das faces auto-adesiva e todos os acessórios correctos à sua montagem, conforme CTE:</t>
  </si>
  <si>
    <t>Unidades Interiores de VRF a R-410A, do tipo pavimento sem móvel e todos os acessórios necessários ao seu perfeito funcionamento, conforme especificações do CTE., incluindo suportes, acessórios, fixações e bomba de condensados:</t>
  </si>
  <si>
    <t>UI.P1.09, UI.P1.10</t>
  </si>
  <si>
    <t>VRF.Piso 2</t>
  </si>
  <si>
    <t>UI.P2.03 **</t>
  </si>
  <si>
    <t>UI.P2.16, UI.P2.15, UI.P2.14, UI.P2.13, UI.P2.12, UI.P2.11, UI.P2.06, UI.P2.05, UI.P2.04, UI.P2.02, UI.P2.01</t>
  </si>
  <si>
    <t>UI.P2.22, UI.P2.21</t>
  </si>
  <si>
    <t>UI.P2.07, UI.P2.08, UI.P2.10, UI.P2.09, UI.P2.20, UI.P2.19, UI.P2.17, UI.P2.18</t>
  </si>
  <si>
    <t>UI.P2.26, UI.P2.25, UI.P2.23, UI.P2.24</t>
  </si>
  <si>
    <t>VRF.Piso 3</t>
  </si>
  <si>
    <t>UI.P3.01 **</t>
  </si>
  <si>
    <t>UI.P3.26, UI.P3.25, UI.P3.24, UI.P3.23, UI.P3.18, UI.P3.17, UI.P3.16, UI.P3.15, UI.P3.14, UI.P3.13, UI.P3.08 **</t>
  </si>
  <si>
    <t>UI.P3.07, UI.P3.06, UI.P3.03, UI.P3.02, UI.P3.05, UI.P3.04</t>
  </si>
  <si>
    <t>UI.P3.27 **</t>
  </si>
  <si>
    <t>UI.P3.11, UI.P3.12, UI.P3.10, UI.P3.09, UI.P3.22, UI.P3.21, UI.P3.19, UI.P3.20</t>
  </si>
  <si>
    <t>VRF.Piso 4</t>
  </si>
  <si>
    <t>UI.P4.15, UI.P4.14, UI.P4.13</t>
  </si>
  <si>
    <t>UI.P4.12, UI.P4.18, UI.P4.17, UI.P4.16</t>
  </si>
  <si>
    <t>UI.P4.07, UI.P4.06</t>
  </si>
  <si>
    <t>UI.P4.01</t>
  </si>
  <si>
    <t>UI.P4.11, UI.P4.10, UI.P4.09, UI.P4.08, UI.P4.03, UI.P4.02, UI.P4.04, UI.P4.05</t>
  </si>
  <si>
    <t>VRF.Piso 5</t>
  </si>
  <si>
    <t>UI.P5.04, UI.P5.03, UI.P5.02, UI.P5.01, UI.P5.06, UI.P5.05</t>
  </si>
  <si>
    <t>VRF.Piso 6</t>
  </si>
  <si>
    <t>UI.P6.05, UI.P6.04, UI.P6.03, UI.P6.02, UI.P6.01, UI.P6.08, UI.P6.07, UI.P6.06</t>
  </si>
  <si>
    <t>VRF.Piso 7</t>
  </si>
  <si>
    <t>UI.P7.05, UI.P7.04, UI.P7.03, UI.P7.02, UI.P7.01, UI.P7.08, UI.P7.07, UI.P7.06</t>
  </si>
  <si>
    <t>VRF.Piso 8</t>
  </si>
  <si>
    <t>UI.P8.05, UI.P8.04, UI.P8.03, UI.P8.02, UI.P8.01, UI.P8.08, UI.P8.07, UI.P8.06</t>
  </si>
  <si>
    <t>VRF.Piso 9</t>
  </si>
  <si>
    <t>UI.P9.05, UI.P9.04, UI.P9.03, UI.P9.02, UI.P9.01, UI.P9.08, UI.P9.07, UI.P9.06</t>
  </si>
  <si>
    <t>Detector de fugas de gás refrigerante, R410A, certificado pela norma EN378, com alarme visual e sonoro, para incorporar na unidade de expansão direta, deverá incluir válvula de corte, cablagem e demais acessórios e suportagens necessários para o seu correto funcionamento, conforme MDJ e CTE. Ligação nas seguintes unidades de climatização:</t>
  </si>
  <si>
    <t>UI P1.0.1 **</t>
  </si>
  <si>
    <t>UI P1.0.3 **</t>
  </si>
  <si>
    <t>UI P1.0.4 **</t>
  </si>
  <si>
    <t>UI P3.08 **</t>
  </si>
  <si>
    <t>UI P3.27 **</t>
  </si>
  <si>
    <t>UIP3.01 **</t>
  </si>
  <si>
    <t xml:space="preserve">(Painel de Controlo) Interface de comunicação Bacnet para interligação de todos os de climatização, conforme o esquema de princípio, incluindo os acessórios de ligação às unidades multisplit e split, todos os cabos de comunicação, potência, bem como, todos os acessórios necessários para o seu correto funcionamento, conforme CTE </t>
  </si>
  <si>
    <t>X.3</t>
  </si>
  <si>
    <t>X.3.1</t>
  </si>
  <si>
    <t>X.3.1.1</t>
  </si>
  <si>
    <t>X.3.1.1.1</t>
  </si>
  <si>
    <t>X.3.1.2</t>
  </si>
  <si>
    <t>X.3.1.2.1</t>
  </si>
  <si>
    <t>X.3.1.3</t>
  </si>
  <si>
    <t>X.3.1.4</t>
  </si>
  <si>
    <t>X.3.1.5</t>
  </si>
  <si>
    <t>X.3.2</t>
  </si>
  <si>
    <t>X.3.2.1</t>
  </si>
  <si>
    <t>X.3.2.1.1</t>
  </si>
  <si>
    <t>X.3.2.2</t>
  </si>
  <si>
    <t>X.3.2.2.1</t>
  </si>
  <si>
    <t>X.3.2.3</t>
  </si>
  <si>
    <t>X.3.2.4</t>
  </si>
  <si>
    <t>X.3.3</t>
  </si>
  <si>
    <t>X.3.3.1</t>
  </si>
  <si>
    <t>X.3.3.1.1</t>
  </si>
  <si>
    <t>X.3.3.2</t>
  </si>
  <si>
    <t>X.3.3.2.1</t>
  </si>
  <si>
    <t>X.3.3.2.2</t>
  </si>
  <si>
    <t>X.3.3.2.3</t>
  </si>
  <si>
    <t>X.3.3.3</t>
  </si>
  <si>
    <t>X.3.3.3.1</t>
  </si>
  <si>
    <t>X.3.3.4</t>
  </si>
  <si>
    <t>X.3.3.5</t>
  </si>
  <si>
    <t>X.3.3.6</t>
  </si>
  <si>
    <t>X.3.4</t>
  </si>
  <si>
    <t>X.3.4.1</t>
  </si>
  <si>
    <t>X.3.4.1.1</t>
  </si>
  <si>
    <t>X.3.4.2</t>
  </si>
  <si>
    <t>X.3.4.2.1</t>
  </si>
  <si>
    <t>X.3.4.2.2</t>
  </si>
  <si>
    <t>X.3.4.3</t>
  </si>
  <si>
    <t>X.3.4.3.1</t>
  </si>
  <si>
    <t>X.3.4.3.2</t>
  </si>
  <si>
    <t>X.3.4.4</t>
  </si>
  <si>
    <t>X.3.4.5</t>
  </si>
  <si>
    <t>X.3.4.6</t>
  </si>
  <si>
    <t>X.3.5</t>
  </si>
  <si>
    <t>X.3.16</t>
  </si>
  <si>
    <t>X.3.15.7</t>
  </si>
  <si>
    <t>X.3.15.1</t>
  </si>
  <si>
    <t>X.3.15.2</t>
  </si>
  <si>
    <t>X.3.15.3</t>
  </si>
  <si>
    <t>X.3.15.4</t>
  </si>
  <si>
    <t>X.3.15.5</t>
  </si>
  <si>
    <t>X.3.15.6</t>
  </si>
  <si>
    <t>X.3.15</t>
  </si>
  <si>
    <t>X.3.14.7</t>
  </si>
  <si>
    <t>X.3.14.3</t>
  </si>
  <si>
    <t>X.3.14.4</t>
  </si>
  <si>
    <t>X.3.14.5</t>
  </si>
  <si>
    <t>X.3.14.6</t>
  </si>
  <si>
    <t>X.3.5.1</t>
  </si>
  <si>
    <t>X.3.5.1.1</t>
  </si>
  <si>
    <t>X.3.5.2</t>
  </si>
  <si>
    <t>X.3.5.2.1</t>
  </si>
  <si>
    <t>X.3.5.3</t>
  </si>
  <si>
    <t>X.3.5.3.1</t>
  </si>
  <si>
    <t>X.3.5.3.2</t>
  </si>
  <si>
    <t>X.3.5.4</t>
  </si>
  <si>
    <t>X.3.5.5</t>
  </si>
  <si>
    <t>X.3.5.6</t>
  </si>
  <si>
    <t>X.3.6</t>
  </si>
  <si>
    <t>X.3.6.1</t>
  </si>
  <si>
    <t>X.3.6.1.1</t>
  </si>
  <si>
    <t>X.3.6.2</t>
  </si>
  <si>
    <t>X.3.6.2.1</t>
  </si>
  <si>
    <t>X.3.6.2.2</t>
  </si>
  <si>
    <t>X.3.6.2.3</t>
  </si>
  <si>
    <t>X.3.6.2.4</t>
  </si>
  <si>
    <t>X.3.6.2.5</t>
  </si>
  <si>
    <t>X.3.6.3</t>
  </si>
  <si>
    <t>X.3.6.4</t>
  </si>
  <si>
    <t>X.3.6.4.1</t>
  </si>
  <si>
    <t>X.3.6.5</t>
  </si>
  <si>
    <t>X.3.6.5.1</t>
  </si>
  <si>
    <t>X.3.6.5.2</t>
  </si>
  <si>
    <t>X.3.6.5.3</t>
  </si>
  <si>
    <t>X.3.6.6</t>
  </si>
  <si>
    <t>X.3.6.7</t>
  </si>
  <si>
    <t>X.3.6.8</t>
  </si>
  <si>
    <t>X.3.7</t>
  </si>
  <si>
    <t>X.3.7.1</t>
  </si>
  <si>
    <t>X.3.7.1.1</t>
  </si>
  <si>
    <t>X.3.7.2</t>
  </si>
  <si>
    <t>X.3.7.3</t>
  </si>
  <si>
    <t>X.3.7.3.1</t>
  </si>
  <si>
    <t>X.3.7.3.2</t>
  </si>
  <si>
    <t>X.3.7.4</t>
  </si>
  <si>
    <t>X.3.7.5</t>
  </si>
  <si>
    <t>X.3.7.5.1</t>
  </si>
  <si>
    <t>X.3.7.5.2</t>
  </si>
  <si>
    <t>X.3.7.6</t>
  </si>
  <si>
    <t>X.3.7.6.1</t>
  </si>
  <si>
    <t>X.3.7.6.2</t>
  </si>
  <si>
    <t>X.3.7.6.3</t>
  </si>
  <si>
    <t>X.3.7.7</t>
  </si>
  <si>
    <t>X.3.7.8</t>
  </si>
  <si>
    <t>X.3.7.9</t>
  </si>
  <si>
    <t>X.3.8</t>
  </si>
  <si>
    <t>X.3.8.1</t>
  </si>
  <si>
    <t>X.3.8.1.1</t>
  </si>
  <si>
    <t>X.3.8.2</t>
  </si>
  <si>
    <t>X.3.8.2.1</t>
  </si>
  <si>
    <t>X.3.8.3</t>
  </si>
  <si>
    <t>X.3.8.3.1</t>
  </si>
  <si>
    <t>X.3.8.3.2</t>
  </si>
  <si>
    <t>X.3.8.3.3</t>
  </si>
  <si>
    <t>X.3.8.4</t>
  </si>
  <si>
    <t>X.3.8.5</t>
  </si>
  <si>
    <t>X.3.8.5.1</t>
  </si>
  <si>
    <t>X.3.8.6</t>
  </si>
  <si>
    <t>X.3.8.6.1</t>
  </si>
  <si>
    <t>X.3.8.6.2</t>
  </si>
  <si>
    <t>X.3.8.6.3</t>
  </si>
  <si>
    <t>X.3.8.7</t>
  </si>
  <si>
    <t>X.3.8.8</t>
  </si>
  <si>
    <t>X.3.8.9</t>
  </si>
  <si>
    <t>X.3.9</t>
  </si>
  <si>
    <t>X.3.9.1</t>
  </si>
  <si>
    <t>X.3.9.1.1</t>
  </si>
  <si>
    <t>X.3.9.2</t>
  </si>
  <si>
    <t>X.3.9.2.1</t>
  </si>
  <si>
    <t>X.3.9.2.2</t>
  </si>
  <si>
    <t>X.3.9.2.3</t>
  </si>
  <si>
    <t>X.3.9.2.4</t>
  </si>
  <si>
    <t>X.3.9.3</t>
  </si>
  <si>
    <t>X.3.9.4</t>
  </si>
  <si>
    <t>X.3.9.4.1</t>
  </si>
  <si>
    <t>X.3.9.5</t>
  </si>
  <si>
    <t>X.3.9.5.1</t>
  </si>
  <si>
    <t>X.3.9.5.2</t>
  </si>
  <si>
    <t>X.3.9.5.3</t>
  </si>
  <si>
    <t>X.3.9.6</t>
  </si>
  <si>
    <t>X.3.9.7</t>
  </si>
  <si>
    <t>X.3.9.8</t>
  </si>
  <si>
    <t>X.3.10</t>
  </si>
  <si>
    <t>X.3.10.1</t>
  </si>
  <si>
    <t>X.3.10.1.1</t>
  </si>
  <si>
    <t>X.3.10.2</t>
  </si>
  <si>
    <t>X.3.10.2.1</t>
  </si>
  <si>
    <t>X.3.10.3</t>
  </si>
  <si>
    <t>X.3.10.4</t>
  </si>
  <si>
    <t>X.3.10.4.1</t>
  </si>
  <si>
    <t>X.3.10.4.2</t>
  </si>
  <si>
    <t>X.3.10.5</t>
  </si>
  <si>
    <t>X.3.10.6</t>
  </si>
  <si>
    <t>X.3.10.7</t>
  </si>
  <si>
    <t>X.3.11</t>
  </si>
  <si>
    <t>X.3.11.1</t>
  </si>
  <si>
    <t>X.3.11.1.1</t>
  </si>
  <si>
    <t>X.3.11.2</t>
  </si>
  <si>
    <t>X.3.11.2.1</t>
  </si>
  <si>
    <t>X.3.11.3</t>
  </si>
  <si>
    <t>X.3.11.4</t>
  </si>
  <si>
    <t>X.3.11.4.1</t>
  </si>
  <si>
    <t>X.3.11.4.2</t>
  </si>
  <si>
    <t>X.3.11.5</t>
  </si>
  <si>
    <t>X.3.11.6</t>
  </si>
  <si>
    <t>X.3.11.7</t>
  </si>
  <si>
    <t>X.3.12</t>
  </si>
  <si>
    <t>X.3.12.1</t>
  </si>
  <si>
    <t>X.3.12.1.1</t>
  </si>
  <si>
    <t>X.3.12.2</t>
  </si>
  <si>
    <t>X.3.12.2.1</t>
  </si>
  <si>
    <t>X.3.12.3</t>
  </si>
  <si>
    <t>X.3.12.4</t>
  </si>
  <si>
    <t>X.3.12.4.1</t>
  </si>
  <si>
    <t>X.3.12.4.2</t>
  </si>
  <si>
    <t>X.3.12.5</t>
  </si>
  <si>
    <t>X.3.12.6</t>
  </si>
  <si>
    <t>X.3.12.7</t>
  </si>
  <si>
    <t>X.3.13</t>
  </si>
  <si>
    <t>X.3.13.1</t>
  </si>
  <si>
    <t>X.3.13.1.1</t>
  </si>
  <si>
    <t>X.3.13.2</t>
  </si>
  <si>
    <t>X.3.13.2.1</t>
  </si>
  <si>
    <t>X.3.13.3</t>
  </si>
  <si>
    <t>X.3.13.4</t>
  </si>
  <si>
    <t>X.3.13.4.1</t>
  </si>
  <si>
    <t>X.3.13.4.2</t>
  </si>
  <si>
    <t>X.3.13.5</t>
  </si>
  <si>
    <t>X.3.13.6</t>
  </si>
  <si>
    <t>X.3.13.7</t>
  </si>
  <si>
    <t>X.3.14</t>
  </si>
  <si>
    <t>X.3.14.1</t>
  </si>
  <si>
    <t>X.3.14.1.1</t>
  </si>
  <si>
    <t>X.3.14.2</t>
  </si>
  <si>
    <t>X.3.14.2.1</t>
  </si>
  <si>
    <t>X.3.14.4.1</t>
  </si>
  <si>
    <t>X.3.14.4.2</t>
  </si>
  <si>
    <t>TUBAGEM</t>
  </si>
  <si>
    <t>Fornecimento e montagem de tubagem em PVC para esgoto de condensados das unidades interiores de expansão direta:</t>
  </si>
  <si>
    <t>Montada em teto falso, ou embebido no pavimento, ou em roço na parede,conforme peças desenhadas, incluindo acessórios, suportagem, abertura e tapamento dos roços:</t>
  </si>
  <si>
    <t>Ø32mm.</t>
  </si>
  <si>
    <t>Ø40mm.</t>
  </si>
  <si>
    <t>Ø50mm.</t>
  </si>
  <si>
    <t>Fornecimento e montagem de tubagem de cobre devidamente isolada com tubo de borracha esponjosa do tipo AF da Armaflex, ou equivalente, conforme C.T.E., e esquema de princípio das instalações, para montagem no interior, incluindo calhas técnicas e suportagens, quando no exterior deverá ainda ser protegido com forra mecânica:</t>
  </si>
  <si>
    <t>6,35 x 0,8 mm    (1/4").</t>
  </si>
  <si>
    <t>9,52 x  0,8 mm   (3/8").</t>
  </si>
  <si>
    <t>12,7 x  0,8 mm   (1/2").</t>
  </si>
  <si>
    <t>15,9 x  1,0 mm   (5/8").</t>
  </si>
  <si>
    <t>19,1 x  1,0 mm   (3/4").</t>
  </si>
  <si>
    <t>22,2 x  1,0 mm   (7/8").</t>
  </si>
  <si>
    <t>28,6 x  1,0 mm   (1 1/8").</t>
  </si>
  <si>
    <t xml:space="preserve">DIVERSOS </t>
  </si>
  <si>
    <t>Conjunto de ações de manutenção preventiva e corretiva das instalações, caso necessário, durante o período de garantia, incluindo vistoria às instalações de 2 em 2 meses, bem como instruções de funcionamento das instalações.</t>
  </si>
  <si>
    <t>Conjunto de trabalhos associados às centrais de segurança, incluindo preparação / documentação e esquemas de princípio e elétricos, programação do painel táctil, programação de encravamentos com SADI e AVAC, teste em obra dos registos corta-fogo, ensaio ponto a ponto e formação em obra.</t>
  </si>
  <si>
    <t>Conjunto de Ensaios, experiências e arranque das instalações.</t>
  </si>
  <si>
    <t>Conjunto de telas finais, quadros esquemáticos, identificação e codificação de circuitos.</t>
  </si>
  <si>
    <t>Conjunto de quadros esquemáticos, identificação e codificação de circuitos.</t>
  </si>
  <si>
    <t>Conjunto de trabalhos referentes à assistência técnica durante o prazo de garantia</t>
  </si>
  <si>
    <t>Instrução de um conjunto de pessoas designadas pelo DO, sobre a funcionalidade das instalações.</t>
  </si>
  <si>
    <t>Conjunto de trabalhos afetos à remoção dos equipamentos e tubagens existentes, incluindo transporte de vazadouro devidamente autorizado.</t>
  </si>
  <si>
    <t>O conjunto de trabalhos de construção civil para a remoção e tratamento da cobertura do piso 4. Deverão ser removidas as caixas técnicas em alvenaria e efetuada a respetiva impermeabilização e tamponamento.</t>
  </si>
  <si>
    <t>Criação de caixa técnica e respetiva impermeabilização para a passagem da tubagem na cobertura do piso 4.</t>
  </si>
  <si>
    <t>Conjunto de Trabalhos de Construção Civil, incluindo, quando aplicável, todos os trabalhos de apoio de construção civil: a execução de aberturas, carotagens, rufos, impermeabilizações, remates, caminho de cabos, caleiras técnicas, maciços incluindo aglomerados de cortiça negra com 10cm de espessura, abertura e reposição do pavimento exterior necessário à instalação da tubagem do circuito hidráulico,armários para instalação de equipamentos, fornecimento e execução proteção de courettes na cobertura, deverão ser excutadas caixas de proteção de chapa metálica simples, que permita uma proteção contra a intempérie, impeça as infiltrações, deverão ser incluídos perfis de fixação, chumbadouros, revestimentos e acabamentos, impermeabilizações, chaminés de admissão de ar com grelha de perfil anti-chuva, todos os trabalhos e materiais necessários, nos locais indicados nas peças desenhadas,  suportagens de condutas e tubagens e todos os meios necessários de elevação e restantes trabalhos necessários de apoio a esta empreitada.</t>
  </si>
  <si>
    <t xml:space="preserve">Conjunto de trabalhos para a instalação de parede de pladur de 7 m2, junto na zona de admissão de ar do ventilador VAP.P2, incluindo suportagens e respetivos acessórios necessários à sua correta instalação. Parede com características adequadas ao local onde será instalado e acabamento ao RAL igual às paredes circundantes. Deverá ser ainda ser criado um alçapão 600x600 para acesso ao ventilador de pressurização.  </t>
  </si>
  <si>
    <t>Conjunto de calhas técnicas pláticas de cor branca com tampa de proteção das tubagens à vista no interior do edifício de refrigerante e de condensados, bem como, de cabos de potência e controlo dos equipamentos de AVAC , conforme peças desenhadas, caso não seja possível passar em roço na parede.</t>
  </si>
  <si>
    <t>Conjunto de calhas técnicas metálicas não perfuradas com tampa, resistentes à intempérie para proteção das tubagens no exterior do edifício de refrigerante e de condensados, bem como, de cabos de potência e controlo dos equipamentos de AVAC, conforme peças desenhadas.</t>
  </si>
  <si>
    <t>X.4</t>
  </si>
  <si>
    <t>X.4.1</t>
  </si>
  <si>
    <t>X.4.1.1</t>
  </si>
  <si>
    <t>X.4.1.1.1</t>
  </si>
  <si>
    <t>X.4.1.1.2</t>
  </si>
  <si>
    <t>X.4.1.1.3</t>
  </si>
  <si>
    <t>X.4.2</t>
  </si>
  <si>
    <t>X.4.2.1</t>
  </si>
  <si>
    <t>X.4.2.2</t>
  </si>
  <si>
    <t>X.4.2.3</t>
  </si>
  <si>
    <t>X.4.2.4</t>
  </si>
  <si>
    <t>X.4.2.5</t>
  </si>
  <si>
    <t>X.4.2.6</t>
  </si>
  <si>
    <t>X.4.2.7</t>
  </si>
  <si>
    <t>X.5</t>
  </si>
  <si>
    <t>X.5.1</t>
  </si>
  <si>
    <t>X.5.2</t>
  </si>
  <si>
    <t>X.5.3</t>
  </si>
  <si>
    <t>X.5.4</t>
  </si>
  <si>
    <t>X.5.5</t>
  </si>
  <si>
    <t>X.5.6</t>
  </si>
  <si>
    <t>X.5.7</t>
  </si>
  <si>
    <t>X.5.8</t>
  </si>
  <si>
    <t>X.5.9</t>
  </si>
  <si>
    <t>X.5.10</t>
  </si>
  <si>
    <t>X.5.11</t>
  </si>
  <si>
    <t>X.5.12</t>
  </si>
  <si>
    <t>X.5.13</t>
  </si>
  <si>
    <t>X.5.14</t>
  </si>
  <si>
    <t>Considera-se que o Empreiteiro, antes da entrega da sua proposta, terá examinado o local da obra, de modo a compará-lo com os desenhos e especificações, tendo-se assim inteirado das condições do local e de todas as eventuais dificuldades e circunstâncias que possam afetar a sua proposta. Todas as dúvidas deverão ser esclarecidas antes da entrega da proposta.</t>
  </si>
  <si>
    <t>Antes do início dos trabalhos de construção, o Empreiteiro deverá validar e obter a aprovação do dono de obra e equipa de fiscalização de todas as cotas e dimensões definidas no projeto.</t>
  </si>
  <si>
    <t>O Empreiteiro deverá coordenar e compatibilizar as cotas do existente com as cotas do projeto.</t>
  </si>
  <si>
    <t>O Mapa de Quantidades apresentado, deverá ser confirmado pelo Empreiteiro, através de leitura atenta das Peças Escritas e Desenhadas que fazem parte integrante do processo de concurso. As descrições constantes dos capítulos e respetivos artigos a seguir indicados, incluem o fornecimento dos materiais à obra, sua aplicação e acabamento, compreendendo a mão de obra e as operações complementares e acessórios implícitos e explícitos, bem como transporte dos produtos sobrantes a vazadouro licenciado da responsabilidade do Empreiteiro fora do local da obra.</t>
  </si>
  <si>
    <t>O Empreiteiro será responsável por um levantamento cuidadoso e exaustivo de todos os elementos a demolir, sendo as descrições  meramente indicativas dos trabalhos previstos. A demolição deve incluir não só trabalhos de intervenção, mas também a reposição e substituição de elementos em mau estado nas zonas adjacentes onde exista interação com a zona tratada.</t>
  </si>
  <si>
    <t>Todos os materiais e equipamentos deverão ser instalados de acordo com as respetivas especificações técnicas. Em caso de dúvida e/ou aplicação de material e/ou equipamento
equivalente, o Empreiteiro deverá sempre convocar e obter previamente a aprovação da equipa de fiscalização.</t>
  </si>
  <si>
    <t>A referência a marcas de equipamentos ou materiais nas peças de projeto serve unicamente como padrão de qualidade, indicação de características gerais e como obrigatoriedade de aplicação de produtos homologados, e nunca a obrigatoriedade de aplicar essa marca. Os concorrentes poderão sempre considerar materiais, equipamentos ou processos construtivos equivalentes.</t>
  </si>
  <si>
    <t>VII.0</t>
  </si>
  <si>
    <t>VII.0.1</t>
  </si>
  <si>
    <t>VII.0.2</t>
  </si>
  <si>
    <t>VII.0.3</t>
  </si>
  <si>
    <t>VII.0.4</t>
  </si>
  <si>
    <t>VII.0.5</t>
  </si>
  <si>
    <t>VII.0.6</t>
  </si>
  <si>
    <t>VII.0.7</t>
  </si>
  <si>
    <t>VII.0.8</t>
  </si>
  <si>
    <t>ELEVADOR 1</t>
  </si>
  <si>
    <t xml:space="preserve">Fornecimento e montagem de Modelo Otis GeN2 LIFE ou equivalente, com carga / capacidade de 900Kg / 12 passageiros.
Velocidade 1,0 m/s. Velocidade Variável, por variação de tensão e frequência (ACVVVF).
Paragens / Acessos  11 paragens/ 11 acessos, com acessos a 0º. Curso  +-33m. Dimensões da Cabina 1100 x 1850 x 2200 mm (L x P x A); Dimensões da Caixa 1930x2220 mm (L x P). Poço 1000 mm (mínimo). Extra- Curso 3600 mm (mínimo).Classe Energética A - Classe Sísmica 2.  Tudo de acordo com as Peças Desenhadas e Escritas, nomeadamente as CTE </t>
  </si>
  <si>
    <t>Fornecimento e montagem de Grelha para ventilação da caixa de elevador, própria para instalação no exterior com perfil anti-chuva e rede anti mosquito, com uma área mínima de passagem de 0,25m2* (*deverá ser adequado às recomendações estipuladas pelo fabricando do elevado instalado em obra). A instalação deverá ser no local assinado pela Arquitetura. Grelha com 1200x400 mm (LxH), cor branca, modelo GEA2 FranceAir, ou equivalente.</t>
  </si>
  <si>
    <t xml:space="preserve">Fornecimento e instalação de escadas fixas no poço do elevador. Face à baixa altura do mesmo, as escadas de acesso poderão ser com os degraus chumbados na parede com uma largura de 400mm. O primeiro degrau deve obrigatoriamente ser colocado a uma altura do solo de 280 mm (medida do espaçamento entre degraus). </t>
  </si>
  <si>
    <t>VII.1</t>
  </si>
  <si>
    <t>VII.1.1</t>
  </si>
  <si>
    <t>VII.1.2</t>
  </si>
  <si>
    <t>VII.1.3</t>
  </si>
  <si>
    <t>NOTAS</t>
  </si>
  <si>
    <t>ELEVADOR 2</t>
  </si>
  <si>
    <t>Fornecimento e montagem de Modelo Otis GeN2 LIFE ou equivalente, com carga / capacidade de 1000Kg / 13 passageiros.
Velocidade 1,0 m/s. Velocidade Variável, por variação de tensão e frequência (ACVVVF).
Paragens / Acessos  11 paragens/ 11 acessos, com acessos a 0º. Curso +- 33m. Dimensões da Cabina 1600 x 1400 x 2200 mm (L x P x A), (por elevador); Dimensões da Caixa 2380x1730 mm (L x P). Poço 1000 mm (mínimo). Extra- Curso 3400 mm (mínimo).Classe Energética A - Classe Sísmica 2. Tudo de acordo com as Peças Desenhadas e Escritas, nomeadamente as CTE</t>
  </si>
  <si>
    <t xml:space="preserve">Fornecimento e instalação de escadas fixas no poço do elevador. Face à baixa altura do mesmo, as escadas de acesso poderão ser com os degraus chumbados na parede com uma largura de 400mm.O primeiro degrau deve obrigatoriamente ser colocado a uma altura do solo de 280 mm (medida do espaçamento entre degraus). </t>
  </si>
  <si>
    <t>VII.2</t>
  </si>
  <si>
    <t>VII.2.1</t>
  </si>
  <si>
    <t>VII.2.2</t>
  </si>
  <si>
    <t>VII.2.3</t>
  </si>
  <si>
    <t>ELEVADOR 3</t>
  </si>
  <si>
    <t>Fornecimento e montagem de Modelo Otis GeN2 LIFE ou equivalente, com carga / capacidade de 1000Kg / 13 passageiros.
Velocidade 1,0 m/s. Velocidade Variável, por variação de tensão e frequência (ACVVVF).
Paragens / Acessos  11 paragens/ 11 acessos, com acessos a 0º. Curso  +-33m. Dimensões da Cabina 1200 x 2000 x 2200 mm (L x P x A), (por elevador); Dimensões da Caixa 1750x2300 mm (L x P). Poço 1000 mm (mínimo). Extra- Curso 3400 mm (mínimo).Classe Energética A - Classe Sísmica 2. Tudo de acordo com as Peças Desenhadas e Escritas, nomeadamente as CTE</t>
  </si>
  <si>
    <t>VII.3</t>
  </si>
  <si>
    <t>VII.3.1</t>
  </si>
  <si>
    <t>VII.3.2</t>
  </si>
  <si>
    <t>VII.3.3</t>
  </si>
  <si>
    <t>PLATAFORMA ELEVATÓRIA</t>
  </si>
  <si>
    <t xml:space="preserve">Fornecimento e montagem de Plataforma hidraulica vertical com percurso de 3m de altura - Modelo SIERRA VP3 STANNAH ou equivalente - para transporte utilizadores em pé e em cadeira de rodas, inclusive cargas variadas (440kg), de acordo com as CTE                                           • Plataforma com portão manual com acabamento em aço, em cor preta
• Painel de comando no interior da paltaforma em aço inoxidável
• Painel de chamada em aço inoxidável ou com acabamento em cinz istalado nacoluna de portão superior
• Corrimão em aço inoxidável
• Paineis em Policarbonato no portão e laterais
• Pavimento antiderrapante quadriculado
• Rampa de Acesso que elimina a necessidade de poço
• Tamanho Plataforma – M – 1400mmx1100mmm
• Espaço requerido para a intalação  - M – 1535mmx1420mm – espaço da plataforma com abertura de porta 2720mmx1420mm
• Disttância da base da plataforma ao chão 75mm
• Velocidade – 0.06m por segundo
• Fonte de Energia – Monofásica 220VAC 50/60HZ com uma sensibilidade de 680mA com uma linha edicada e disjuntor de 13 A do tipo RCD
• Sistema de Baixa Voltagem 12V DC. A plataforma nunca deve ser desconectada da fonte de alimentação durante longos peródos de tempo.
• Número de ciclos de funcionamento por cada carregamento de baterias (cada ciclo corresponde a uma viagem de ida e volta) – 10 ciclos por hora
• Características de Segurança – em caso de falha energética, a bateria assegura o regresso ao Piso Térreo. Com sensores de segurança sensíveis à pressão instalados em redor da plataforma que param automaticamente o equipamento quando encontrem um obstáculo durante a viagem. Nesta situação a plataforma regressará ao Piso Superior. Com válvula de Segurança em caso de rebentamento da mangueira
• Comandos – Pressão constante
• Sistema de elevação – Sistema de funcionamento hidráulico por ação direta
</t>
  </si>
  <si>
    <t>DIVERSOS
Fornecimento e montagem, segundo as boas técnicas da especialidade, de todos os materiais e equipamentos a seguir descriminados:</t>
  </si>
  <si>
    <t>Remoção de todos os Equipamentos e Infraestreuturas existentes, inerentes ao sistema de Transporte Pessoas e Cargas e outros</t>
  </si>
  <si>
    <t>Fornecimento e montagem de instalação elétrica para iluminação e tomadas das caixas dos elevadores e poços.</t>
  </si>
  <si>
    <t>Fornecimento e montagem de placa de sinalização, a colocar junto dos elevadores, com a indicação: "Não utilizar o ascensor em caso de incêndio".</t>
  </si>
  <si>
    <t>Conjunto de Trabalhos de Construção Civil, incluindo, quando aplicável, todos os trabalhos de apoio de construção civil: abertura e tapamento de roços, carotagens, rufos, impermeabilizações, execução de maciços para os apoio das molas e cabine no fundo do poço, lajes de suporte de máquinas e amortecedores, alçapões de acesso às máquinas, remates, abertura e tapamento de valas, colocação de toda a tubagem, suportagens, assentamento e remate de portas de patamar, assentamento de guias, perfis, vigas, etc., ganchos no topo das caixas, quadros de alimentação e de comando, de alimentação às maquinas, comandos e sinalizações especificados neste caderno de encargos e necessários regulamentarmente, incluindo os circuitos de iluminação e tomadas para caixas dos elevadoesr, poços etc. pintura das caixas dos elevadores e todos os meios necessários de elevação e restantes trabalhos e materiais necessários de apoio a esta empreitada.</t>
  </si>
  <si>
    <t>Conjunto de ensaios regulamentares, incluindo todos os encargos com o licenciamento e certificação dos elevadores.</t>
  </si>
  <si>
    <t>Instruções de funcionamento e manutenção.</t>
  </si>
  <si>
    <t>Conjunto de documentação a fornecer no final da obra, composta por telas finais.</t>
  </si>
  <si>
    <t>Conjunto de trabalhos referentes à assistência técnica durante o prazo de garantia.</t>
  </si>
  <si>
    <t>VII.4</t>
  </si>
  <si>
    <t>VII.4.1</t>
  </si>
  <si>
    <t>VII.5</t>
  </si>
  <si>
    <t>VII.5.1</t>
  </si>
  <si>
    <t>VII.5.2</t>
  </si>
  <si>
    <t>VII.5.3</t>
  </si>
  <si>
    <t>VII.5.4</t>
  </si>
  <si>
    <t>VII.5.5</t>
  </si>
  <si>
    <t>VII.5.6</t>
  </si>
  <si>
    <t>VII.5.7</t>
  </si>
  <si>
    <t>VII.5.8</t>
  </si>
  <si>
    <t>TUBAGENS E CAIXAS</t>
  </si>
  <si>
    <t xml:space="preserve">Fornecimento e montagem embebido em roço, nas paredes, ou pelo chão de tubo plástico do tipo VD (livre de halogéneos) ou ERFE, incluindo uniões, curvas e demais acessórios inerentes à perfeita montagem nas condições definidas nas peças escitas e nos traçados definidos nas peças desenhadas, incluindo abertura e tapamento de valas com reposição de betuminoso e calçada de acordo com as CTE, com os seguintes diâmetros: </t>
  </si>
  <si>
    <t>Ø20</t>
  </si>
  <si>
    <t>Ø25</t>
  </si>
  <si>
    <t>Ø40</t>
  </si>
  <si>
    <t>PEAD Ø75</t>
  </si>
  <si>
    <t xml:space="preserve"> Caixas I1</t>
  </si>
  <si>
    <t>VIII.1</t>
  </si>
  <si>
    <t>VIII.1.1</t>
  </si>
  <si>
    <t>VIII.1.1.1</t>
  </si>
  <si>
    <t>VIII.1.1.2</t>
  </si>
  <si>
    <t>VIII.1.1.3</t>
  </si>
  <si>
    <t>VIII.1.1.4</t>
  </si>
  <si>
    <t>VIII.1.1.5</t>
  </si>
  <si>
    <t>CAMINHOS DE CABOS  E CAIXAS DE PAVIMENTO</t>
  </si>
  <si>
    <t>Caminho de cabos em U48X PC+ABS, para encaminhamento de cabos, para montagem suspensa à laje de tecto ou justapostas à parede sobre tectos falsos ou em ductos verticais, incluindo elementos de fixação e demais acessórios, ou no pavimento, nos traçados definidos nas peças desenhadas, tipo e de acordo com as CTE  com as seguintes dimensões:</t>
  </si>
  <si>
    <t>200x60 (perfurado)</t>
  </si>
  <si>
    <t>200x60 (liso)</t>
  </si>
  <si>
    <t>200x60 (liso com tampa)</t>
  </si>
  <si>
    <t>400x100 (liso)</t>
  </si>
  <si>
    <t>400x100 (liso com tampa)</t>
  </si>
  <si>
    <t>Fornecimento e instalação de Calha Técnica livre de halogéneos de 60x150 UNEX 73 ou equivalente</t>
  </si>
  <si>
    <t>Fornecimento e instalação de caixas de pavimento com capacidade para 16 módulos e com altura reduzida de 50mm Ref.ª 088070+088073 Legrand ou equivalente</t>
  </si>
  <si>
    <t>Fornecimento e instalação de caixa na Via Pública na fronteira com o edifício CVM de acordo coma Peças Desenhadas e Condições Técnicas</t>
  </si>
  <si>
    <t>VIII.2</t>
  </si>
  <si>
    <t>VIII.2.1</t>
  </si>
  <si>
    <t>VIII.2.1.1</t>
  </si>
  <si>
    <t>VIII.2.1.2</t>
  </si>
  <si>
    <t>VIII.2.1.3</t>
  </si>
  <si>
    <t>VIII.2.1.4</t>
  </si>
  <si>
    <t>VIII.2.1.5</t>
  </si>
  <si>
    <t>VIII.2.2</t>
  </si>
  <si>
    <t>VIII.2.3</t>
  </si>
  <si>
    <t>VIII.2.4</t>
  </si>
  <si>
    <t>EQUIPAMENTO E DISPOSITIVOS PARA PARES DE COBRE E FIBRA ÓTICA</t>
  </si>
  <si>
    <t>AB -1 (1 armário equipado)</t>
  </si>
  <si>
    <t>AB/ATI (1 armário equipado)</t>
  </si>
  <si>
    <t>AB 0.0 (1armário equipado)</t>
  </si>
  <si>
    <t>AB 1 (2 armário equipado)</t>
  </si>
  <si>
    <t>AB 2 (2 armário equipado)</t>
  </si>
  <si>
    <t>AB 3 (2 armário equipados)</t>
  </si>
  <si>
    <t>AB 4 (2 armário equipados)</t>
  </si>
  <si>
    <t>AB 5 (1 armário equipado)</t>
  </si>
  <si>
    <t>AB 6 (1 armário equipado)</t>
  </si>
  <si>
    <t>AB 7 (2 armário equipado)</t>
  </si>
  <si>
    <t>AB 8 (2 armário equipado)</t>
  </si>
  <si>
    <t>AB 9  (2 armário equipado)</t>
  </si>
  <si>
    <t>Tomada simples para rede de dados; certificada CAT6A; com 1 porta RJ45 fêmea; com painel de cravação em krone; com identificação de ponto de rede; com acessórios de fixação e montagem;(Módulo RJ45 STP cat6 A Keystone barpa ou rquivalente e adaptador 45x45 Barpa ou equivente)</t>
  </si>
  <si>
    <t>Tomada dupla para rede de dados; certificada CAT6A; com 2 porta RJ45 fêmea; com painel de cravação em krone; com identificação de ponto de rede; com acessórios de fixação e montagem;(Módulo RJ45 STP cat6 A Keystone barpa ou rquivalente e adaptador 45x45 Barpa ou equivente)</t>
  </si>
  <si>
    <t>Tomadas dupla de FO; com identificação  e com acessórios de fixação e montagem;</t>
  </si>
  <si>
    <t xml:space="preserve">Cabo FTP; certificado CAT6A; de 4 pares; </t>
  </si>
  <si>
    <t>Cabo FO Multimodo OM4 50/125; de 8 fibras; Tube loose; Jelly Free; para interior/exterior; anti-roedor; livre de halogéneos (LSFH/LSZH); auto extinguível ao fogo de acordo com IEC 60794-1-2; De acordo com as CTE</t>
  </si>
  <si>
    <t>Cabo FO Monomodo OS2; de 8 fibras; Tube loose; Jelly Free; para interior/exterior; anti-roedor; livre de halogéneos (LSFH/LSZH); auto extinguível ao fogo de acordo com IEC 60794-1-2; de acordo com as CTE</t>
  </si>
  <si>
    <t>Cabo FO Monomodo OS2; de 2 fibras; Tube loose; Jelly Free; para interior/exterior; anti-roedor; livre de halogéneos (LSFH/LSZH); auto extinguível ao fogo de acordo com IEC 60794-1-2; de acordo com as CTE</t>
  </si>
  <si>
    <t>Conjunto de Chicotes de FO (patch cords) monomodo; com conectores LC;</t>
  </si>
  <si>
    <t>Conjunto de Chicotes de FO (patch cords) multimodo; com conectores APC;</t>
  </si>
  <si>
    <t>Conjunto de Chicotes de cabo FTP CAT6 A certificados</t>
  </si>
  <si>
    <t>Chicotes
Fornecimento e montagem de chicotes nos armários bastidores, dos seguintes tipos:</t>
  </si>
  <si>
    <t>Cabos
Fornecimento e montagem nas condições estabelecidas no C.E. e peças desenhadas, de cabos eléctricos com características em conformidade com o definido nas C.T., incluindo todos os acessórios inerentes à perfeita montagem dos mesmos, nos traçados estabelecidos nas peças desenhadas, dos tipos seguintes:</t>
  </si>
  <si>
    <t>Aparelhagem
Fornecimento de montagem da seguinte aparelhagem, incluindo caixa de aparelhagem:</t>
  </si>
  <si>
    <t>VIII.3</t>
  </si>
  <si>
    <t>VIII.3.1</t>
  </si>
  <si>
    <t>Armários Bastidores
Fornecimento e montagem de armário bastidor, com duplo perfil (frontal e traseiro) para fixação de activos e passivos; com ventilação forçada;  com perfis com a numeração dos U's; com guias laterais para organização de cabos; com estrutura que suporte pesos superiores a 800 KG; com rodas; equipados com 2 prateleiras, e duas réguas de 6 tomadas de energia e disjuntor;  incluindo todos os equipamentos e acessórios previstos nas Condições Técnicas Especiais:</t>
  </si>
  <si>
    <t>VIII.3.1.1</t>
  </si>
  <si>
    <t>VIII.3.1.2</t>
  </si>
  <si>
    <t>VIII.3.1.3</t>
  </si>
  <si>
    <t>VIII.3.1.4</t>
  </si>
  <si>
    <t>VIII.3.1.5</t>
  </si>
  <si>
    <t>VIII.3.1.6</t>
  </si>
  <si>
    <t>VIII.3.1.7</t>
  </si>
  <si>
    <t>VIII.3.1.8</t>
  </si>
  <si>
    <t>VIII.3.1.9</t>
  </si>
  <si>
    <t>VIII.3.1.10</t>
  </si>
  <si>
    <t>VIII.3.1.11</t>
  </si>
  <si>
    <t>VIII.3.1.12</t>
  </si>
  <si>
    <t>VIII.3.2</t>
  </si>
  <si>
    <t>VIII.3.2.1</t>
  </si>
  <si>
    <t>VIII.3.2.2</t>
  </si>
  <si>
    <t>VIII.3.2.3</t>
  </si>
  <si>
    <t>VIII.3.3</t>
  </si>
  <si>
    <t>VIII.3.3.1</t>
  </si>
  <si>
    <t>VIII.3.3.2</t>
  </si>
  <si>
    <t>VIII.3.3.3</t>
  </si>
  <si>
    <t>VIII.3.3.4</t>
  </si>
  <si>
    <t>VIII.3.4</t>
  </si>
  <si>
    <t>VIII.3.4.1</t>
  </si>
  <si>
    <t>VIII.3.4.2</t>
  </si>
  <si>
    <t>VIII.3.4.3</t>
  </si>
  <si>
    <t>Switch POE 48 portas/UPS/ATS</t>
  </si>
  <si>
    <t xml:space="preserve">Fornecimento e instalação de Switch Cisco Catalyst C9300-48P  Gigabit Ethernet (10/100/1000), Power over Ethernet (POE), Montagem em prateleira, 1U ou equivalente. </t>
  </si>
  <si>
    <t>Fornecimento e instalação de UPS 3000VA, Montagem em prateleira.</t>
  </si>
  <si>
    <t xml:space="preserve">Fornecimento e instalação de Switch ATS UPS, 1U ou equivalente. </t>
  </si>
  <si>
    <t>EQUIPAMENTO E DISPOSITIVOS PARA REDE COAXIAL INCLUINDO CABLAGEM</t>
  </si>
  <si>
    <t>Amplificação</t>
  </si>
  <si>
    <t>Amplificador DTKom CATV/SMATV 1e/1s (5-65MHz/87-862MHZ/950MHz-2150MHz) G2.0/5.3/42dB Vs 115/124/121 dBmV</t>
  </si>
  <si>
    <t>Suporte DTKOM de 19" para Bastidor 4U</t>
  </si>
  <si>
    <t>Conector Angular Blindado compressão "F" rápido</t>
  </si>
  <si>
    <t>Rede de Distribuição</t>
  </si>
  <si>
    <t>Cabo Coaxial TR - 165 Televés ou equivalente</t>
  </si>
  <si>
    <t>Cabo Coaxial T - 200Plus Televés ou equivalente</t>
  </si>
  <si>
    <t>Tomada separadora - TV/FM/SAT.</t>
  </si>
  <si>
    <t>Painel Coaxial para colocar nos bastidores - 1 serviço - ligações na parte traseira</t>
  </si>
  <si>
    <t>Painel MULTIATI - ATI 19" 1U 12 Saídas(s/acessórios)</t>
  </si>
  <si>
    <t>Derivador Interior  4D "F" 12dB</t>
  </si>
  <si>
    <t>Repartidor 4D "F" 8dB .</t>
  </si>
  <si>
    <t>Repartidor 2D "F" 5dB ".</t>
  </si>
  <si>
    <t>Carga Terminal "F" 75 ohm</t>
  </si>
  <si>
    <t>Remoção de todos os equipamentos e infraestruturas de telecomunicações existentes</t>
  </si>
  <si>
    <t>Selagens de todas as instalações que atravessem compartimentação corta-fogo, de acordo com as CTE.</t>
  </si>
  <si>
    <t>Trabalhos de construção civil de apoio inerentes à montagem da rede de energia e rede ITED, de acordo com as peças desenhadas e CTE;</t>
  </si>
  <si>
    <t>Fornecimento da documentação técnica de todos os materiais e equipamentos instalados, realização de formação para o pessoal a indicar pelo D.O, sobre as instalações e equipamentos.</t>
  </si>
  <si>
    <t>Testes, Etiquetagem e Relatório de Ensaios de Funcionalidades.</t>
  </si>
  <si>
    <t>Telas Finais das instalações ITED em CD e duas cópias em papel.</t>
  </si>
  <si>
    <t>Ligação de todos os equipamentos previstos no presente projeto à rede de terras</t>
  </si>
  <si>
    <t>VIII.4</t>
  </si>
  <si>
    <t>VIII.6</t>
  </si>
  <si>
    <t>VIII.5</t>
  </si>
  <si>
    <t>VIII.4.1</t>
  </si>
  <si>
    <t>VIII.4.2</t>
  </si>
  <si>
    <t>VIII.4.3</t>
  </si>
  <si>
    <t>VIII.6.1</t>
  </si>
  <si>
    <t>VIII.6.2</t>
  </si>
  <si>
    <t>VIII.6.3</t>
  </si>
  <si>
    <t>VIII.6.4</t>
  </si>
  <si>
    <t>VIII.6.5</t>
  </si>
  <si>
    <t>VIII.6.6</t>
  </si>
  <si>
    <t>VIII.6.7</t>
  </si>
  <si>
    <t>VIII.5.1</t>
  </si>
  <si>
    <t>VIII.5.2</t>
  </si>
  <si>
    <t>VIII.5.3</t>
  </si>
  <si>
    <t>VIII.5.4</t>
  </si>
  <si>
    <t>VIII.5.5</t>
  </si>
  <si>
    <t>VIII.5.6</t>
  </si>
  <si>
    <t>VIII.5.7</t>
  </si>
  <si>
    <t>VIII.5.1.1</t>
  </si>
  <si>
    <t>VIII.5.1.2</t>
  </si>
  <si>
    <t>VIII.5.1.3</t>
  </si>
  <si>
    <t>VIII.5.2.1</t>
  </si>
  <si>
    <t>VIII.5.2.2</t>
  </si>
  <si>
    <t>VIII.5.2.3</t>
  </si>
  <si>
    <t>VIII.5.3.1</t>
  </si>
  <si>
    <t>REDE EXTERIOR</t>
  </si>
  <si>
    <t>Abertura e tapamento de valas, com a profundidade miníma de 1.2m, incluindo areia,  rede e fita de sinalização, devidamente compactada e de acordo com as CTE no Exterior</t>
  </si>
  <si>
    <t>Execução de caixa de visita em alvenaria de tijolo e betão, com tampa em betão, de dimensões 1,0x1,0x1,2m.</t>
  </si>
  <si>
    <t>Fornecimento e montagem de Tubos em vala aberta de acordo com as peças desenhadas e caderno de encargos, incluindo todos os acessórios inerentes ao bom funcionamento para cabos de MT</t>
  </si>
  <si>
    <t>PEAD f 160mm2 de 6Kg/cm2 de cor vermelho</t>
  </si>
  <si>
    <t>VI.1</t>
  </si>
  <si>
    <t>VI.1.1</t>
  </si>
  <si>
    <t>VI.1.2</t>
  </si>
  <si>
    <t>VI.1.3</t>
  </si>
  <si>
    <t>VI.1.3.1</t>
  </si>
  <si>
    <t>POSTO DE TRANSFORMAÇÃO</t>
  </si>
  <si>
    <t>Fornecimento e Montagem de:</t>
  </si>
  <si>
    <t>Ud. Jogo de dois carris para suporte do transformador, instalados.</t>
  </si>
  <si>
    <t>Ud. Grelha com porta metálica em malha de aço para a protecção contra contactos nos transformadores, instalados</t>
  </si>
  <si>
    <t>Ud. Porta para acesso de transformadores instalada, normalizada segundo o projeto.</t>
  </si>
  <si>
    <t>Quadro de Média Tensão</t>
  </si>
  <si>
    <t>Cela Compacta RM6 24KV 630A 20KA 3s - DMA-C64-420N, Bloco em anel compacto tipo RM6 3I - 24KV 630A 20KA- 3s, IAC-AFL 16KA, estanque, equipado com três funções interruptor motorizadas 48Vcc, esquema de acordo com DMA-C64-420, de tensão estipulada 24KV Icc 20KA/3s e intensidade estipulada de 630A,  com dispositivos de deteção de presença de tensão em todas as funções, 3 sinalizadores luminosos (um por fase) para ligar aos dispositivos de deteção, travessias de tipo aparafusáveis de 630A, braçadeiras e cabos,com saída inferior por cabo 3x1x240mm2, dimensões 1186x710x1142mm(lxpxa). Portas de compartimentos de cabos e paineis metálicos ligados à terra com trança removível. Parafusos em inox. Tudo de acordo com as CTE Schneider ou equivalente</t>
  </si>
  <si>
    <t>Cela GBC2C 24KV 630A 20KA Scnheider Eletric ou equivalente. Função BRA de medida de acordo com DMA-C64-420 da E- REDES, 24KV 630A, 20KA 3s IAC-AFL 16KA, com entrada e saída inferior por cabos secos unipolares de 3x1x240mm2. Cela sem transformadores de medida. Barramento tripoalr 630A, pré equipamento para montagem de 3 transformadores de Intensidade e 3 Transformadores de Tensão aserem fornecidos pela E-REDES. Tudo de acordo com as CTE. Dimensões 750x1038x1600mm(lxpxa)</t>
  </si>
  <si>
    <t xml:space="preserve">Cela SM6 GAM-2 24KV 630A Scnheider Eletric ou equivalente. Cela GAM-2, função de entrada direta ao barramento da gama SM6 da Schneider Eletric, 24KV 630A 16KA, tensão de serviço de 8.8KV a 23.3KV, com entrada inferior por cabos secos unipolares 3x1x240mm2. Barramento tripolar 630A. Indicador Trifásico de presença de tensão. Tudo de acordo com as CTE. Dimensões:275x870x1600mm(lxpxa)       </t>
  </si>
  <si>
    <t xml:space="preserve">Cela QM, função de proteção por fusíveis da gama SM6 24KV 630A 16KA C4 Scnheider Eletric ou equivalente. Tensão de Serviço de 8.8KV a 23.3KV com interruptor seccionador combinado com fusíveis e seccionador de terra tripolar. Isolamento no ar e corte em SF&amp;. Com adaptador para fusíveis DIN20 . Mecanismo de comando CI1 manual (contactos 2O+2C/int; 1Oc/spat) com bobina de abertura a 230VAC. Barramento tripolar 630A. Encarvamento tipo C4. Indicador Trifásico de presença de tensão, saída inderior por cabos secos unipolares 3x1x120mm2. Indicação mecânica de fusão fusível. Tudo de acordo com as CTE. Dimensões:275x870x1600mm(lxpxa)       </t>
  </si>
  <si>
    <t>KIT de finalização (chapas lat.+alavanca)</t>
  </si>
  <si>
    <t xml:space="preserve">FUSARC CF INT. 12KV 80A </t>
  </si>
  <si>
    <t>Conjunto de Cabos MT unipolares com isolamento seco LXHIOZ1(cbe) 18/30KV 1x120mm2</t>
  </si>
  <si>
    <t>Transformador</t>
  </si>
  <si>
    <t xml:space="preserve">Transformador de potência, trifásico, do tipo seco TRIHAL MT/BT 12KV 1000KVA
</t>
  </si>
  <si>
    <t>Conjunto Cabos BT unipolares com isolamento seco 0.6/1 kV de Cobre, de 3x380 mm² para cada fase e de 2x380 mm² para o neutro e restantes características segundo a especificação.</t>
  </si>
  <si>
    <t>QGBT1</t>
  </si>
  <si>
    <t>QGBT2</t>
  </si>
  <si>
    <t>Caleiras (passagem de cabos)</t>
  </si>
  <si>
    <t>Execução de caleiras com profundidade  de 550mm e lagura indicada nas Peças Desenhadas para passagem da cablagem, incluindo todos os acessórios necessários ao correto funcionamento a que se destinam. Incluindo tampas metálicas sobre as mesmas, adequadas ao peso do equipamento</t>
  </si>
  <si>
    <t>VI.2</t>
  </si>
  <si>
    <t>VI.2.1</t>
  </si>
  <si>
    <t>VI.2.1.1</t>
  </si>
  <si>
    <t>VI.2.1.2</t>
  </si>
  <si>
    <t>VI.2.1.3</t>
  </si>
  <si>
    <t>VI.2.2</t>
  </si>
  <si>
    <t>VI.2.2.1</t>
  </si>
  <si>
    <t>VI.2.2.2</t>
  </si>
  <si>
    <t>VI.2.2.3</t>
  </si>
  <si>
    <t>VI.2.2.4</t>
  </si>
  <si>
    <t>VI.2.2.5</t>
  </si>
  <si>
    <t>VI.2.2.6</t>
  </si>
  <si>
    <t>VI.2.3</t>
  </si>
  <si>
    <t>VI.2.4</t>
  </si>
  <si>
    <t>VI.2.4.1</t>
  </si>
  <si>
    <t>VI.2.5</t>
  </si>
  <si>
    <t>VI.2.6</t>
  </si>
  <si>
    <t>VI.2.6.1</t>
  </si>
  <si>
    <t>VI.2.6.2</t>
  </si>
  <si>
    <t>VI.2.7</t>
  </si>
  <si>
    <t>VI.2.7.1</t>
  </si>
  <si>
    <t>Quadros de Baixa Tensão
Fornecimento, montagem, abertura e tapamento de roços, colocação e fixação dos materiais e equipamentos,placas fotoluminesncentes, assim como outras operações necessárias à boa execução da instalação, dos seguinte quadros:</t>
  </si>
  <si>
    <t>GRUPO GERADOR DE SOCORRO</t>
  </si>
  <si>
    <t>Fornecimento e instalação de todo o material, acessórios, equipamento, placas fotoluminescentes de sinalização de equipamentos, etc., pronto a funcionar, de acordo com as condições técnicas e peças desenhadas a seguir designado:(Nota: incluindo maciço para apoio do gerador)</t>
  </si>
  <si>
    <t xml:space="preserve">Grupos Electrogéneos de LCP-650 AUT-V2-IMS-Volvo ou equivalente. Incluindo maciço de betão para apoio do mesmo no exterior e ligações à terra Combustível para testes e ensaios (entregue com 25% de combustível), telas finais (implantação e esquemas), Ensaios, testes e colocação em serviço de todo o sistema, Documentação e Formação técnica, conforme CE. Incluindo respetivos tubos de escape até à cobertura. LC Power ou equivalente
</t>
  </si>
  <si>
    <t>VI.3</t>
  </si>
  <si>
    <t>VI.3.1</t>
  </si>
  <si>
    <t>VI.3.1.1</t>
  </si>
  <si>
    <t>GRUPO GERADOR DE SEGURANÇA</t>
  </si>
  <si>
    <t>VI.4.</t>
  </si>
  <si>
    <t>VI.4.1</t>
  </si>
  <si>
    <t>VI.4.1.1</t>
  </si>
  <si>
    <t>Grupo Electrogéneo LCP-330 AUT-V2 ou equivalente. Incluindo maciço de betão para apoio do mesmo no exterior e ligações à terra Combustível para testes e ensaios (entregue com 25% de combustível), telas finais (implantação e esquemas), Ensaios, testes e colocação em serviço de todo o sistema, Documentação e Formação técnica, conforme CE. Incluindo respetivos tubos de escape até à cobertura. LC Power ou equivalente</t>
  </si>
  <si>
    <t>DEPÓSITO DE COMBUSTÍVEL EXTERNO</t>
  </si>
  <si>
    <t>Fornecimento e instalação de todo o material, acessórios, equipamento, placas fotoluminescentes de sinalização de equipamentos, etc., pronto a funcionar, de acordo com as condições técnicas e peças desenhadas a seguir designado:(Nota: incluindo maciço par</t>
  </si>
  <si>
    <t>UPS 120KVA</t>
  </si>
  <si>
    <t>Fornecimento e instalação de todo o material, acessórios, equipamento, placas fotoluminescentes de sinalização de equipamentos, etc., pronto a funcionar, de acordo com as condições técnicas e peças desenhadas a seguir designado:</t>
  </si>
  <si>
    <t>UPS Trifásica de 120KVA com 10 minutos de autonomia, de acordo com as Condições Técnicas.</t>
  </si>
  <si>
    <t>SALAS BATERIAS</t>
  </si>
  <si>
    <t>Sala Piso - 1 - baterias seladas sem manutenção. UPS SG300 em paralelo, com três bancos de baterias de 2V, 1500Ah (3x192 un ASLA1500)KVA , de acordo com as Condições Técnicas.</t>
  </si>
  <si>
    <t>Sala Piso 0 - baterias seladas sem manutenção. UPS SG300 em paralelo, com três bancos de baterias de 2V, 1500Ah (3x192 un ASLA1500)KVA , de acordo com as Condições Técnicas.</t>
  </si>
  <si>
    <t>SISTEMA DE CCARREGAMENTO DE VEÍCULOS ELÉTRICOS</t>
  </si>
  <si>
    <t>PC - Posto de Carregamento 7,4 kW:
Fornecimento e montagem do Posto de Carregamento,  incluido todos os acessórios necessários á sua instalação e bom funcionamento e de acordo com as CTE
Tipo Evlink PROAC- EVB3S07NCAM Schneider ou equivalente</t>
  </si>
  <si>
    <t>un.</t>
  </si>
  <si>
    <t>VI.5</t>
  </si>
  <si>
    <t>VI.5.1</t>
  </si>
  <si>
    <t>VI.5.1.1</t>
  </si>
  <si>
    <t>Depósito de combustível externo, vertical com capacidade para 500l de acordo com as CTE</t>
  </si>
  <si>
    <t>VI.6</t>
  </si>
  <si>
    <t>VI.6.1</t>
  </si>
  <si>
    <t>VI.6.1.1</t>
  </si>
  <si>
    <t>VI.7</t>
  </si>
  <si>
    <t>VI.7.1</t>
  </si>
  <si>
    <t>VI.7.1.1</t>
  </si>
  <si>
    <t>VI.7.1.2</t>
  </si>
  <si>
    <t>VI.8</t>
  </si>
  <si>
    <t>VI.8.1</t>
  </si>
  <si>
    <t>VI.8.1.1</t>
  </si>
  <si>
    <t>SISTEMA DE CONTROLO DE RAMPA SEMÁFOROS</t>
  </si>
  <si>
    <t>Controlador go Ramp 4 saídas com armário  soltráfego ou equivalente</t>
  </si>
  <si>
    <t>Semáforo LED PC Verde 2x200 EV com pè Bandit, soltráfego ou equivalente</t>
  </si>
  <si>
    <t>Espira dupla com detetor, soltráfego ou equivalente</t>
  </si>
  <si>
    <t>Software de gestão de controlo de acessos com PC, soltráfego ou equivalente</t>
  </si>
  <si>
    <t>Serviço de Instalação e colocação ao Serviço, soltráfego ou equivalente</t>
  </si>
  <si>
    <t>TORNIQUETES</t>
  </si>
  <si>
    <t>Sistema de barreiras  de acordo com as CTE. KONE Tunstile 1000 ou equivalente</t>
  </si>
  <si>
    <t>SISTEMA DE VIDEO PORTEIRO</t>
  </si>
  <si>
    <t>Canalizações</t>
  </si>
  <si>
    <t>Cabo CM2, incluindo tubo VD/ERE, montagem embebida</t>
  </si>
  <si>
    <t>Central VX2300 + 2306+2321/P+319/VIDEX-ORPOR ou equivalente</t>
  </si>
  <si>
    <t>Derivador Video -  4 Saidas
Tipo 316 VIDEX-ORPOR ou equivalente</t>
  </si>
  <si>
    <t>Posto Interior
Tipo KRV88/W + KRV981/VIDEX-ORPOR ou equivalente</t>
  </si>
  <si>
    <t>Posto Exterior
Tipo 4384X-1/M+4871+4851/VIDEX-ORPOR ou equivalente</t>
  </si>
  <si>
    <t>Testa Elétrica
Tipo 20101B/VIDEX-ORPOR ou equivalente</t>
  </si>
  <si>
    <t>Botão de Pressão EFAPEL ou equivalente</t>
  </si>
  <si>
    <t>SISTEMA DE CHAMADA DE EMERGÊNCIA</t>
  </si>
  <si>
    <t>Canalização</t>
  </si>
  <si>
    <t>Cabo JE-H(st)H BD 90 2x2x0.8, com bainha exterior vermelha, na composição indicada, incluindo tubo VD/ERM</t>
  </si>
  <si>
    <t>2x2x0.8</t>
  </si>
  <si>
    <t>Equipamento</t>
  </si>
  <si>
    <t>Central de Controlo, incluido todos os acessórios necessários á sua instalação e bom funcionamento.
Tipo VO-BT/Infocontrol ou equivalente</t>
  </si>
  <si>
    <t>Botão de Chamada, incluido todos os acessórios necessários á sua instalação e bom funcionamento.
Tipo RT/Infocontrol ou equivalente</t>
  </si>
  <si>
    <t>Botão de Cordão, incluido todos os acessórios necessários á sua instalação e bom funcionamento.
Tipo ZT/Infocontrol ou equivalente</t>
  </si>
  <si>
    <t>Botão de Cancelamento, incluido todos os acessórios necessários á sua instalação e bom funcionamento.
Tipo AT/Infocontrol ou equivalente</t>
  </si>
  <si>
    <t>Sinalisador Luminoso, incluido todos os acessórios necessários á sua instalação e bom funcionamento.
Tipo Orion 1S/Infocontrol ou equivalente</t>
  </si>
  <si>
    <t>Fonte de Alimentação, incluido todos os acessórios necessários á sua instalação e bom funcionamento.
Tipo Infocontrol ou equivalente</t>
  </si>
  <si>
    <t>VI.9</t>
  </si>
  <si>
    <t>VI.9.1</t>
  </si>
  <si>
    <t>VI.9.1.1</t>
  </si>
  <si>
    <t>VI.9.1.2</t>
  </si>
  <si>
    <t>VI.9.1.3</t>
  </si>
  <si>
    <t>VI.9.1.4</t>
  </si>
  <si>
    <t>VI.9.1.5</t>
  </si>
  <si>
    <t>VI.10</t>
  </si>
  <si>
    <t>VI.10.1</t>
  </si>
  <si>
    <t>VI.10.1.1</t>
  </si>
  <si>
    <t>VI.11</t>
  </si>
  <si>
    <t>VI.11.1</t>
  </si>
  <si>
    <t>VI.11.1.1</t>
  </si>
  <si>
    <t>VI.11.2</t>
  </si>
  <si>
    <t>VI.11.2.1</t>
  </si>
  <si>
    <t>VI.11.2.2</t>
  </si>
  <si>
    <t>VI.11.2.3</t>
  </si>
  <si>
    <t>VI.11.2.4</t>
  </si>
  <si>
    <t>VI.11.2.5</t>
  </si>
  <si>
    <t>VI.11.2.6</t>
  </si>
  <si>
    <t>VI.12</t>
  </si>
  <si>
    <t>VI.12.1</t>
  </si>
  <si>
    <t>VI.12.1.1</t>
  </si>
  <si>
    <t>VI.12.1.1.1</t>
  </si>
  <si>
    <t>VI.12.2</t>
  </si>
  <si>
    <t>VI.12.2.1</t>
  </si>
  <si>
    <t>VI.12.2.2</t>
  </si>
  <si>
    <t>VI.12.2.3</t>
  </si>
  <si>
    <t>VI.12.2.4</t>
  </si>
  <si>
    <t>VI.12.2.5</t>
  </si>
  <si>
    <t>VI.12.2.6</t>
  </si>
  <si>
    <t>DISTRIBUIÇÃO DE ENERGIA EM BAIXA TENSÃO EM REGIME TT</t>
  </si>
  <si>
    <t>Alimentação de Quadros Elétricos</t>
  </si>
  <si>
    <t>Fornecimento e montagem de cabos eléctricos de alimentação de quadros eléctricos em baixa tensão, enfiados em tubo VD ou em caminho de Cabos, dos tipos seguintes:</t>
  </si>
  <si>
    <t>…VD110/XZ1(zh) (frt) - R1x185</t>
  </si>
  <si>
    <t>…VD110/XZ1(zh) (frt) - R1x150</t>
  </si>
  <si>
    <t>…VD90/XZ1(zh) (frt) 5G95</t>
  </si>
  <si>
    <t>…VD90/XZ1(zh) (frt) 5G70</t>
  </si>
  <si>
    <t>…VD63/XZ1(zh) (frt) 5G50</t>
  </si>
  <si>
    <t>…VD50/XZ1(zh) (frt) 5G16</t>
  </si>
  <si>
    <t>…VD40/XZ1(zh) (frt) 5G10</t>
  </si>
  <si>
    <t>…VD40/XZ1(zh) (frt) 5G6</t>
  </si>
  <si>
    <t>…VD63/XZ1(zh) (frs) 5G50</t>
  </si>
  <si>
    <t>…VD40/XZ1(zh) (frs) 5G10</t>
  </si>
  <si>
    <t>…VD40/XZ1(zh) (frs) 5G6</t>
  </si>
  <si>
    <t>Quadros Elétricos</t>
  </si>
  <si>
    <t>Fornecimento, montagem, abertura e tapamento de roços, colocação e fixação dos materiais e equipamentos,placas fotoluminesncentes, assim como outras operações necessárias à boa execução da instalação, dos seguintes quadros:</t>
  </si>
  <si>
    <t>...QE1 (N/S1/S3/UPS1)</t>
  </si>
  <si>
    <t>...Q.-1.0 (S1/UPS1)</t>
  </si>
  <si>
    <t>...Q.0.0 (S1/UPS1)</t>
  </si>
  <si>
    <t>...Q.1.0 (S1/UPS1)</t>
  </si>
  <si>
    <t>...Q.2.0 (S1/UPS1)</t>
  </si>
  <si>
    <t>...Q.2.1 (S1/UPS1)</t>
  </si>
  <si>
    <t>...Q.3.0 (S1/UPS1)</t>
  </si>
  <si>
    <t>...Q.3.1 (S1/UPS1)</t>
  </si>
  <si>
    <t>...Q.3.2 (S1/UPS1)</t>
  </si>
  <si>
    <t>...Q.4.0 (S1/UPS1)</t>
  </si>
  <si>
    <t>...Q.4.1 (S1/UPS1)</t>
  </si>
  <si>
    <t>...Q.4.2 (S1/UPS1)</t>
  </si>
  <si>
    <t>...Q.5.0 (S1/UPS1)</t>
  </si>
  <si>
    <t>...Q.5.1 (S1)</t>
  </si>
  <si>
    <t>...QE2 (N/S2/UPS2)</t>
  </si>
  <si>
    <t>...Q.6.0 (S2/UPS2)</t>
  </si>
  <si>
    <t>...Q.6.1 (S2/UPS2)</t>
  </si>
  <si>
    <t>...Q.7.0 (S2/UPS2)</t>
  </si>
  <si>
    <t>...Q.7.1 (S2/UPS2)</t>
  </si>
  <si>
    <t>...Q.8.0 (S2/UPS2)</t>
  </si>
  <si>
    <t>...Q.8.1 (S2/UPS2)</t>
  </si>
  <si>
    <t>...Q.9.0 (S2/UPS2)</t>
  </si>
  <si>
    <t>...Q.9.1 (S2/UPS2)</t>
  </si>
  <si>
    <t>...Q.10.0 (S2)</t>
  </si>
  <si>
    <t>...Q.G.AVAC</t>
  </si>
  <si>
    <t>...Q.AVAC -1</t>
  </si>
  <si>
    <t>...Q.AVAC 0</t>
  </si>
  <si>
    <t>...Q.AVAC 1</t>
  </si>
  <si>
    <t>...Q.AVAC 2</t>
  </si>
  <si>
    <t>...Q.AVAC 3</t>
  </si>
  <si>
    <t>...Q.AVAC 4</t>
  </si>
  <si>
    <t>...Q.AVAC 4 EXT</t>
  </si>
  <si>
    <t>...Q.AVAC 5</t>
  </si>
  <si>
    <t>...Q.AVAC 6</t>
  </si>
  <si>
    <t>...Q.AVAC 7</t>
  </si>
  <si>
    <t>...Q.AVAC 8</t>
  </si>
  <si>
    <t>...Q.AVAC 9</t>
  </si>
  <si>
    <t>...Q.AVAC 10</t>
  </si>
  <si>
    <t>...Q.G.SEG</t>
  </si>
  <si>
    <t>...Q.-1.0 SEG</t>
  </si>
  <si>
    <t>...Q.0.0 SEG</t>
  </si>
  <si>
    <t>...Q.1.0 SEG</t>
  </si>
  <si>
    <t>...Q.2.0 SEG</t>
  </si>
  <si>
    <t>...Q.3.0 SEG</t>
  </si>
  <si>
    <t>...Q.4.0 SEG</t>
  </si>
  <si>
    <t>...Q.5.0 SEG</t>
  </si>
  <si>
    <t>...Q.6.0 SEG</t>
  </si>
  <si>
    <t>...Q.7.0 SEG</t>
  </si>
  <si>
    <t>...Q.8.0 SEG</t>
  </si>
  <si>
    <t>...Q.9.0 SEG</t>
  </si>
  <si>
    <t>...Q.10.0 SEG</t>
  </si>
  <si>
    <t>...Q.CBI</t>
  </si>
  <si>
    <t>...Q.Paralelo das Baterias</t>
  </si>
  <si>
    <t>Botoneiras de corte de emergência, do tipo MX, incluindo dupla sinalização, para o corte de energia normal, para o corte das instalações socorridas, segurança, e AVAC, incluindo placas fotoluminescentes de indentificação.</t>
  </si>
  <si>
    <t>Cabo XZ1(zh)(frs) - U4x2.5</t>
  </si>
  <si>
    <t>TRANSFORMADOR DE ISOLAMENTO E CPI</t>
  </si>
  <si>
    <t>Cj Transformador de Isolamento de 250 KVA e CPI com todos os acessórios necessários ao seu correto funcionamento, de acordo com as Condições Técnicas.</t>
  </si>
  <si>
    <t>VI.13</t>
  </si>
  <si>
    <t>VI.13.1</t>
  </si>
  <si>
    <t>VI.13.1.1</t>
  </si>
  <si>
    <t>VI.13.1.1.1</t>
  </si>
  <si>
    <t>VI.13.1.1.2</t>
  </si>
  <si>
    <t>VI.13.1.1.3</t>
  </si>
  <si>
    <t>VI.13.1.1.4</t>
  </si>
  <si>
    <t>VI.13.1.1.5</t>
  </si>
  <si>
    <t>VI.13.1.1.6</t>
  </si>
  <si>
    <t>VI.13.1.1.7</t>
  </si>
  <si>
    <t>VI.13.1.1.8</t>
  </si>
  <si>
    <t>VI.13.1.1.9</t>
  </si>
  <si>
    <t>VI.13.1.1.10</t>
  </si>
  <si>
    <t>VI.13.1.1.11</t>
  </si>
  <si>
    <t>VI.13.2</t>
  </si>
  <si>
    <t>VI.13.2.1</t>
  </si>
  <si>
    <t>VI.13.2.1.1</t>
  </si>
  <si>
    <t>VI.13.2.1.2</t>
  </si>
  <si>
    <t>VI.13.2.1.3</t>
  </si>
  <si>
    <t>VI.13.2.1.4</t>
  </si>
  <si>
    <t>VI.13.2.1.5</t>
  </si>
  <si>
    <t>VI.13.2.1.6</t>
  </si>
  <si>
    <t>VI.13.2.1.7</t>
  </si>
  <si>
    <t>VI.13.2.1.8</t>
  </si>
  <si>
    <t>VI.13.2.1.9</t>
  </si>
  <si>
    <t>VI.13.2.1.10</t>
  </si>
  <si>
    <t>VI.13.2.1.11</t>
  </si>
  <si>
    <t>VI.13.2.1.12</t>
  </si>
  <si>
    <t>VI.13.2.1.13</t>
  </si>
  <si>
    <t>VI.13.2.1.14</t>
  </si>
  <si>
    <t>VI.13.2.1.15</t>
  </si>
  <si>
    <t>VI.13.2.1.16</t>
  </si>
  <si>
    <t>VI.13.2.1.17</t>
  </si>
  <si>
    <t>VI.13.2.1.18</t>
  </si>
  <si>
    <t>VI.13.2.1.19</t>
  </si>
  <si>
    <t>VI.13.2.1.20</t>
  </si>
  <si>
    <t>VI.13.2.1.21</t>
  </si>
  <si>
    <t>VI.13.2.1.22</t>
  </si>
  <si>
    <t>VI.13.2.1.23</t>
  </si>
  <si>
    <t>VI.13.2.1.24</t>
  </si>
  <si>
    <t>VI.13.2.1.25</t>
  </si>
  <si>
    <t>VI.13.2.1.26</t>
  </si>
  <si>
    <t>VI.13.2.1.27</t>
  </si>
  <si>
    <t>VI.13.2.1.28</t>
  </si>
  <si>
    <t>VI.13.2.1.29</t>
  </si>
  <si>
    <t>VI.13.2.1.30</t>
  </si>
  <si>
    <t>VI.13.2.1.31</t>
  </si>
  <si>
    <t>VI.13.2.1.32</t>
  </si>
  <si>
    <t>VI.13.2.1.33</t>
  </si>
  <si>
    <t>VI.13.2.1.34</t>
  </si>
  <si>
    <t>VI.13.2.1.35</t>
  </si>
  <si>
    <t>VI.13.2.1.36</t>
  </si>
  <si>
    <t>VI.13.2.1.37</t>
  </si>
  <si>
    <t>VI.13.2.1.38</t>
  </si>
  <si>
    <t>VI.13.2.1.39</t>
  </si>
  <si>
    <t>VI.13.2.1.40</t>
  </si>
  <si>
    <t>VI.13.2.1.41</t>
  </si>
  <si>
    <t>VI.13.2.1.42</t>
  </si>
  <si>
    <t>VI.13.2.1.43</t>
  </si>
  <si>
    <t>VI.13.2.1.44</t>
  </si>
  <si>
    <t>VI.13.2.1.45</t>
  </si>
  <si>
    <t>VI.13.2.1.46</t>
  </si>
  <si>
    <t>VI.13.2.1.47</t>
  </si>
  <si>
    <t>VI.13.2.1.48</t>
  </si>
  <si>
    <t>VI.13.2.1.49</t>
  </si>
  <si>
    <t>VI.13.2.1.50</t>
  </si>
  <si>
    <t>VI.13.2.1.51</t>
  </si>
  <si>
    <t>VI.13.2.1.52</t>
  </si>
  <si>
    <t>VI.13.2.1.53</t>
  </si>
  <si>
    <t>VI.13.3</t>
  </si>
  <si>
    <t>VI.13.4</t>
  </si>
  <si>
    <t>VI.13.5</t>
  </si>
  <si>
    <t>VI.13.5.1</t>
  </si>
  <si>
    <t>VI.13.5.1.1</t>
  </si>
  <si>
    <t>CAMINHOS DE CABOS E CALHAS TÉCNICAS E CAIXAS DE PAVIMENTO</t>
  </si>
  <si>
    <t>600x100 (perfurado)</t>
  </si>
  <si>
    <t>Fornecimento e instalação de Calha Técnica livre de halogéneos de 60x150 UNEX 73 com todos os acessórios incluídos ou equivalente</t>
  </si>
  <si>
    <t>Fornecimento e instalação de Calha Técnica livre de halogéneos de 90x50 EFAPEL 10180 HRR com todos os acessórios incluídos ou equivalente, para os rodapés por baixo dos armários</t>
  </si>
  <si>
    <t>SISTEMA DE TERRAS E SPDA</t>
  </si>
  <si>
    <t>Captor para raios IONIFLASH MACH 60 (10 anos garantia)  em aço inox 316L - 1001C ou equivalente</t>
  </si>
  <si>
    <t>Mastro Base, Altura total 2.2m em aço inox 316L - 1003D_316L</t>
  </si>
  <si>
    <t>Mastro de extensão 1º troço, altura total 4.05m - 1003A</t>
  </si>
  <si>
    <t>Fixação mural para mastro (afastamento 15cm) em  aço inox - 1004D_316L</t>
  </si>
  <si>
    <t>Bucha e parafuso para fixação mural em aço zincado - 1004B</t>
  </si>
  <si>
    <t>Ligação de cabo ERICORE ao para raios Ioniflash em aço inox - PAISO_ERICORE</t>
  </si>
  <si>
    <t>Baixadas CABTIESS -  701420</t>
  </si>
  <si>
    <t>Cabo Isolado ERICORE - 701875</t>
  </si>
  <si>
    <t>Fixações Cabo ERICORE CONSADE 25 em aço inox - 701990</t>
  </si>
  <si>
    <t>CONSADFX - 701410</t>
  </si>
  <si>
    <t>ERICORETRMOS - 701915</t>
  </si>
  <si>
    <t>ERICORE/LTKIT/A - 702005</t>
  </si>
  <si>
    <t>Contador de descargas para cabos isolados LECIV - 702050</t>
  </si>
  <si>
    <t>Placa Sinalizadora Pára Raios - 2022B</t>
  </si>
  <si>
    <t>Caixa de Visita  em betão - 4005B</t>
  </si>
  <si>
    <t>Barra Coletora 7 furos 300x40x5mm em cobre - 4022C</t>
  </si>
  <si>
    <t>Conetor KS simples AE6-10mm em aço inox - 2024C</t>
  </si>
  <si>
    <t>Ligador em linha 2 placas; diâmetros8-10fl 30mm em aço inox - 2017F</t>
  </si>
  <si>
    <t>Fita 30x2mm em cobre estanhado - 3003A</t>
  </si>
  <si>
    <t>Elétrodo em Piquet 2m AE5/8" em aço cobreado 250µm - 4001Q</t>
  </si>
  <si>
    <t>Elétrodo de Grafite - 4001J</t>
  </si>
  <si>
    <t>Cartucho Cadwell Plus 90 PLUSF20 - 165705</t>
  </si>
  <si>
    <t>Empaquetadura SCDM01 - 120886</t>
  </si>
  <si>
    <t>Conjunto de Ligações equipotenciais incluindo os condutores de ligação dos caminhos de cabos, das condutas das instalações mecânicas, das tubagens metálicas e outras incluindo, tubagem, condutores, barramentos de equipotencialidade, conjuntos tomada/ficha de equipotencialidade.</t>
  </si>
  <si>
    <t>ILUMINAÇÃO</t>
  </si>
  <si>
    <t>Cablagem e Tubagem</t>
  </si>
  <si>
    <t>Fornecimento e assentamento de canalizações, incluindo cabos entubados ou em caminho de cabos.</t>
  </si>
  <si>
    <t>... VD 20 / XZ1(zh)(frt) 2x1.5 mm2</t>
  </si>
  <si>
    <t>... VD 20 / XZ1(zh)(frt) 3x1.5 mm2</t>
  </si>
  <si>
    <t>... VD 20 / XZ1(zh)(frt) 3G1.5 mm2</t>
  </si>
  <si>
    <t>Caixas de Visitas</t>
  </si>
  <si>
    <t>Fornecimento e montagem de caixas, embebidas ou salientes, equipadas com tampa, boquilhas ou bucins e placa de ligação em porcelana, instalados nos locais assinalados nas peças desenhadas, sendo:</t>
  </si>
  <si>
    <t>Caixa de derivação</t>
  </si>
  <si>
    <t>Idem, idem, de aparelhagem, incluindo caixas de aparelhagem, do tipo Apolo 5000, da Efapel ou equivalente</t>
  </si>
  <si>
    <t>... Sensores de Presença 360º</t>
  </si>
  <si>
    <t>Conj.Bus de ligação  de Iluminação de Segurança ao Teleccomando</t>
  </si>
  <si>
    <t>Idem, idem, de armaduras, incluindo caixa de aplique. Armaduras de iluminação completamente equipadas com todos acessórios necessários ao seu correto funcionamento e aplicação</t>
  </si>
  <si>
    <t>Iluminação Normal / Segurança</t>
  </si>
  <si>
    <t>tipo A1</t>
  </si>
  <si>
    <t>tipo A2</t>
  </si>
  <si>
    <t>tipo A3</t>
  </si>
  <si>
    <t>tipo IL1</t>
  </si>
  <si>
    <t>tipo IL2</t>
  </si>
  <si>
    <t>tipo IL3</t>
  </si>
  <si>
    <t>tipo IL4</t>
  </si>
  <si>
    <t>tipo L2</t>
  </si>
  <si>
    <t>tipo L3</t>
  </si>
  <si>
    <t>tipo L4</t>
  </si>
  <si>
    <t>tipo L5</t>
  </si>
  <si>
    <t>tipo LL1</t>
  </si>
  <si>
    <t>tipo LL2</t>
  </si>
  <si>
    <t>tipo LL3</t>
  </si>
  <si>
    <t>tipo LL4</t>
  </si>
  <si>
    <t>tipo LL5</t>
  </si>
  <si>
    <t>tipo LL7</t>
  </si>
  <si>
    <t>tipo LL8</t>
  </si>
  <si>
    <t>tipo LL9</t>
  </si>
  <si>
    <t>tipo LL10</t>
  </si>
  <si>
    <t>tipo LL11</t>
  </si>
  <si>
    <t>tipo LL12</t>
  </si>
  <si>
    <t>tipo LL13</t>
  </si>
  <si>
    <t>tipo LL14</t>
  </si>
  <si>
    <t>tipo LL15</t>
  </si>
  <si>
    <t>tipo LL16</t>
  </si>
  <si>
    <t>tipo LL17</t>
  </si>
  <si>
    <t>tipo LL19 (perfil trimless 10 ou 13mm) incluindo  topos, conetores de canto de alimemtação, com todos os acessórios necessários ao seu correto funcionamento</t>
  </si>
  <si>
    <t>tipo LL19 (bobines de 5m master ledstrip 500lm 940))</t>
  </si>
  <si>
    <t>tipo Driver - Transformer - LED 60W - 24VDC</t>
  </si>
  <si>
    <t>tipo Driver - Transformer - LED 120W - 24 VDC</t>
  </si>
  <si>
    <t>tipo LLE</t>
  </si>
  <si>
    <t>tipo E1</t>
  </si>
  <si>
    <t>tipo E2</t>
  </si>
  <si>
    <t>tipo E3</t>
  </si>
  <si>
    <t>tipo E4</t>
  </si>
  <si>
    <t>tipo E5</t>
  </si>
  <si>
    <t>Sistema Centralizado Daisatest ou equivlente com todos os acessórios, pronto a funcionar de acordo com o Caderno de Encargos.</t>
  </si>
  <si>
    <t>Seccionador SBT 200</t>
  </si>
  <si>
    <t>Central TEV 500 incluindo programação, colocação em funcionamento e  formação do pessoal.</t>
  </si>
  <si>
    <t>TOMADAS E ALIMENTAÇÃO DE EQUIPAMENTOS</t>
  </si>
  <si>
    <t>... VD 20 / XZ1(zh)(frt) 3G2.5 mm2</t>
  </si>
  <si>
    <t>... VD 40 / XZ1(zh)(frt) 5G10 mm2</t>
  </si>
  <si>
    <t>Caixas</t>
  </si>
  <si>
    <t>Caixa de derivação;</t>
  </si>
  <si>
    <t>…Caixas de alimentação a equipamento, ou caixa terminal (100x100);</t>
  </si>
  <si>
    <t>Idem, idem, de tomadas de alimentação socorrida, incluindo caixa de aparelhagem;</t>
  </si>
  <si>
    <t>...Monofásica, estanque, da série PLEXO IP55, da Legrand, ou equivalente;</t>
  </si>
  <si>
    <t>...Monofásica, estanque, da série Apolo 5000 branco mate, com tampa IP44, da EFAPEL, ou equivalente;</t>
  </si>
  <si>
    <t>...Monofásica, da série Apolo 5000 branco mate, da EFAPEL, ou equivalente;</t>
  </si>
  <si>
    <t>...Monofásica, da série Apolo 5000, cor prata, da EFAPEL, ou equivalente;</t>
  </si>
  <si>
    <t>...Monofásica, com alvéolos protegidos, da série Mosaic, da Legrand, ou equivalente; montagem na caixa de pavimento</t>
  </si>
  <si>
    <t>Idem, idem, de tomadas de alimentação UPS, incluindo caixa de aparelhagem;</t>
  </si>
  <si>
    <t>...Monofásica, da série Apolo 5000 branco mate, de cor vermelha da EFAPEL, ou equivalente;</t>
  </si>
  <si>
    <t>...Monofásica, com alvéolos protegidos, cor vermelha da série Mosaic, da Legrand, ou equivalente; montagem na caixa de pavimento</t>
  </si>
  <si>
    <t>VI.14</t>
  </si>
  <si>
    <t>VI.14.1</t>
  </si>
  <si>
    <t>VI.14.1.1</t>
  </si>
  <si>
    <t>VI.14.1.2</t>
  </si>
  <si>
    <t>VI.14.1.3</t>
  </si>
  <si>
    <t>VI.14.2</t>
  </si>
  <si>
    <t>VI.14.3</t>
  </si>
  <si>
    <t>VI.14.4</t>
  </si>
  <si>
    <t>VI.15</t>
  </si>
  <si>
    <t>VI.15.1</t>
  </si>
  <si>
    <t>VI.15.2</t>
  </si>
  <si>
    <t>VI.15.3</t>
  </si>
  <si>
    <t>VI.15.4</t>
  </si>
  <si>
    <t>VI.15.5</t>
  </si>
  <si>
    <t>VI.15.6</t>
  </si>
  <si>
    <t>VI.15.7</t>
  </si>
  <si>
    <t>VI.15.8</t>
  </si>
  <si>
    <t>VI.15.9</t>
  </si>
  <si>
    <t>VI.15.10</t>
  </si>
  <si>
    <t>VI.15.11</t>
  </si>
  <si>
    <t>VI.15.12</t>
  </si>
  <si>
    <t>VI.15.13</t>
  </si>
  <si>
    <t>VI.15.14</t>
  </si>
  <si>
    <t>VI.15.15</t>
  </si>
  <si>
    <t>VI.15.16</t>
  </si>
  <si>
    <t>VI.15.17</t>
  </si>
  <si>
    <t>VI.15.18</t>
  </si>
  <si>
    <t>VI.15.19</t>
  </si>
  <si>
    <t>VI.15.20</t>
  </si>
  <si>
    <t>VI.15.21</t>
  </si>
  <si>
    <t>VI.15.22</t>
  </si>
  <si>
    <t>VI.15.23</t>
  </si>
  <si>
    <t>VI.15.24</t>
  </si>
  <si>
    <t>VI.16</t>
  </si>
  <si>
    <t>VI.16.1</t>
  </si>
  <si>
    <t>VI.16.1.1</t>
  </si>
  <si>
    <t>VI.16.1.1.1</t>
  </si>
  <si>
    <t>VI.16.1.1.2</t>
  </si>
  <si>
    <t>VI.16.1.1.3</t>
  </si>
  <si>
    <t>VI.16.2</t>
  </si>
  <si>
    <t>VI.16.2.1</t>
  </si>
  <si>
    <t>VI.16.2.1.1</t>
  </si>
  <si>
    <t>VI.16.3</t>
  </si>
  <si>
    <t>VI.16.3.1</t>
  </si>
  <si>
    <t>VI.16.4</t>
  </si>
  <si>
    <t>VI.16.5</t>
  </si>
  <si>
    <t>VI.16.5.1</t>
  </si>
  <si>
    <t>VI.16.5.1.1</t>
  </si>
  <si>
    <t>VI.16.5.1.2</t>
  </si>
  <si>
    <t>VI.16.5.1.3</t>
  </si>
  <si>
    <t>VI.16.5.1.4</t>
  </si>
  <si>
    <t>VI.16.5.1.5</t>
  </si>
  <si>
    <t>VI.16.5.1.6</t>
  </si>
  <si>
    <t>VI.16.5.1.7</t>
  </si>
  <si>
    <t>VI.16.5.1.8</t>
  </si>
  <si>
    <t>VI.16.5.1.9</t>
  </si>
  <si>
    <t>VI.16.5.1.10</t>
  </si>
  <si>
    <t>VI.16.5.1.11</t>
  </si>
  <si>
    <t>VI.16.5.1.12</t>
  </si>
  <si>
    <t>VI.16.5.1.13</t>
  </si>
  <si>
    <t>VI.16.5.1.14</t>
  </si>
  <si>
    <t>VI.16.5.1.15</t>
  </si>
  <si>
    <t>VI.16.5.1.16</t>
  </si>
  <si>
    <t>VI.16.5.1.17</t>
  </si>
  <si>
    <t>VI.16.5.1.18</t>
  </si>
  <si>
    <t>VI.16.5.1.19</t>
  </si>
  <si>
    <t>VI.16.5.1.20</t>
  </si>
  <si>
    <t>VI.16.5.1.21</t>
  </si>
  <si>
    <t>VI.16.5.1.22</t>
  </si>
  <si>
    <t>VI.16.5.1.23</t>
  </si>
  <si>
    <t>VI.16.5.1.24</t>
  </si>
  <si>
    <t>VI.16.5.1.25</t>
  </si>
  <si>
    <t>VI.16.5.1.26</t>
  </si>
  <si>
    <t>VI.16.5.1.27</t>
  </si>
  <si>
    <t>VI.16.5.1.28</t>
  </si>
  <si>
    <t>VI.16.5.1.29</t>
  </si>
  <si>
    <t>VI.16.5.1.30</t>
  </si>
  <si>
    <t>VI.16.5.1.31</t>
  </si>
  <si>
    <t>VI.16.5.1.32</t>
  </si>
  <si>
    <t>VI.16.5.1.33</t>
  </si>
  <si>
    <t>VI.16.5.1.34</t>
  </si>
  <si>
    <t>VI.16.5.1.35</t>
  </si>
  <si>
    <t>VI.16.5.1.36</t>
  </si>
  <si>
    <t>VI.16.5.1.37</t>
  </si>
  <si>
    <t>VI.16.6</t>
  </si>
  <si>
    <t>VI.16.6.1</t>
  </si>
  <si>
    <t>VI.16.6.2</t>
  </si>
  <si>
    <t>VI.17</t>
  </si>
  <si>
    <t>VI.17.1</t>
  </si>
  <si>
    <t>VI.17.1.1</t>
  </si>
  <si>
    <t>VI.17.1.1.1</t>
  </si>
  <si>
    <t>VI.17.1.1.2</t>
  </si>
  <si>
    <t>VI.17.2</t>
  </si>
  <si>
    <t>VI.17.2.1</t>
  </si>
  <si>
    <t>VI.17.2.1.1</t>
  </si>
  <si>
    <t>VI.17.2.1.2</t>
  </si>
  <si>
    <t>VI.17.3</t>
  </si>
  <si>
    <t>VI.17.3.1</t>
  </si>
  <si>
    <t>VI.17.3.2</t>
  </si>
  <si>
    <t>VI.17.3.3</t>
  </si>
  <si>
    <t>VI.17.3.4</t>
  </si>
  <si>
    <t>VI.17.3.5</t>
  </si>
  <si>
    <t>VI.17.4</t>
  </si>
  <si>
    <t>VI.17.4.1</t>
  </si>
  <si>
    <t>VI.17.4.2</t>
  </si>
  <si>
    <t>INSTALAÇÕES ELÉTRICAS ASSOCIADAS AVAC E SEGURANÇA</t>
  </si>
  <si>
    <t>... VD 20 / XZ1(zh)(frs) 3G2.5 mm2</t>
  </si>
  <si>
    <t>... VD 32 / XZ1(zh)(frt) 5G2.5 mm2</t>
  </si>
  <si>
    <t>... VD 32 / XZ1(zh)(frs) 5G2.5 mm2</t>
  </si>
  <si>
    <t>... VD 32 / XZ1(zh)(frt) 3G4 mm2</t>
  </si>
  <si>
    <t>... VD 40 / XZ1(zh)(frt) 5G4 mm2</t>
  </si>
  <si>
    <t>... VD 40 / XZ1(zh)(frt) 3G6 mm2</t>
  </si>
  <si>
    <t>... VD 40 / XZ1(zh)(frt) 5G6 mm2</t>
  </si>
  <si>
    <t>... VD63 / XZ1(zh)(frt) 5G16 mm2</t>
  </si>
  <si>
    <t>... VD63 / XZ1(zh)(frs) 5G16 mm2</t>
  </si>
  <si>
    <t>…Caixas de alimentação a equipamento, ou caixa terminal (100x100).</t>
  </si>
  <si>
    <t>…Caixas de alimentação a equipamento, ou caixa terminal (100x100) resistente ao fogo.</t>
  </si>
  <si>
    <t>SISTEMA AUTOMÁTICO DE DETEÇÃO DE INCÊNDIO</t>
  </si>
  <si>
    <t xml:space="preserve">Central de deteção de incêndios, equipada com 6 loop, expansível até 12 loops, com capacidade máxima até 1512 elementos, com consola de operação, funcionamento em rede, interligação através de Fcnet, fonte de alimentação 150W e baterias em tampão 12V 45Ah, de acordo com  caracterísiticas indicadas no C.T.E Ref. Siemens ou equivalente. </t>
  </si>
  <si>
    <t>Detetor ótico de fumos Sinteso FDO221, gama C-LINE com base endereçável Sinteso Ref.ª FDB221 ou equivalente (FDO221-B), incluindo placa suplementar de montagem para aplicações onde a instalação for à vista (FDB291) ou equivalente</t>
  </si>
  <si>
    <t>Detetor ótico de térmico Sinteso FDT221, gama C-LINE com base endereçável Sinteso Ref.ª FDB221 ou equivalente (FDT221-B), incluindo placa suplementar de montagem para aplicações onde a instalação for à vista (FDB291) ou equivalente</t>
  </si>
  <si>
    <t>Botão de alarme manual Sinteso endereçável de atuação direta, com vidro e caixa cor vermelha, inclui botão Ref.ª FDME221+ caixa para botão  de cor vermelha Ref.ª FDMH291-R ou equivalente + placa luminescente de sinalização.</t>
  </si>
  <si>
    <t>Sinalizador de ação (FDAI91) de acordo com as CTE ou equivalente</t>
  </si>
  <si>
    <t>Sirene de alarme endereçável Sinteso  (FDS224-R)  e base de caixa, de cor vermelha para montagem na parede, compatível com sirenes FDS22X, (FDS226-R) ou equivalente.</t>
  </si>
  <si>
    <t>Módulo de Informação/comando com 1 entrada e 1 saída (FDCIO221) incluindo caixa para módulo IP65 (FDCH221) ou equivalente.</t>
  </si>
  <si>
    <t>Módulo de Informação/comando com 4 entradas e 4 saídas individuais 30VFC ou 250VAC de 4 Amp (FDCIO222), incluindo caixa módulo IP65 (FDCH221) ou equivalente.</t>
  </si>
  <si>
    <t>Botoneira de desbloqueio de porta em caso de emergência verde, Siemenss FP3 ou equivalente</t>
  </si>
  <si>
    <t>Bloqueador de porta de uma folha com força de 300Kg instalado no aro da porta com informação do estado da mesma. Siemens/Open&amp;Closers MEX430 ou equivalente</t>
  </si>
  <si>
    <t>Fonte de Alimentação 24V 5 Ah, TPU-8245</t>
  </si>
  <si>
    <t>Cablagem de loop; resistente ao fogo 90 minutos; livre de halogéneos; de côr vermelha;(JE-H (st E90 2x2x0.8) entubada ou em caminho de cabos.</t>
  </si>
  <si>
    <t>SISTEMA AUTOMÁTICO DE DETEÇÃO DE MONÓXIDO DE CARBONO</t>
  </si>
  <si>
    <t xml:space="preserve">Fornecimento e instalação  de Central de Deteção Gases endereçável, equipada com 2 módulos de linha com capacidade para 16 sensores por linha expansível até 4 linhas, de acordo com  caracterísiticas indicadas no C.T.E Ref. Siemens ou equivalente. </t>
  </si>
  <si>
    <t>Fornecimento e instalação  de Fonte Alimentação,FA24/3 - Siemens ou equivalente</t>
  </si>
  <si>
    <t>Fornecimento e instalação  de Painel e Alarme Ótico Acústico com letreiro de aviso de "ATMOSFERA SATURADA"- Siemens ou equivalente</t>
  </si>
  <si>
    <t>Fornecimento e instalação  de Detetor de eletrónico do tipo eletroquímico para deteção de monóxido de carbono IP65 - Siemens ou equivalente</t>
  </si>
  <si>
    <t>Cablagem XZ1-U3G2.5 entubada ou em caminho de cabos.(Central)</t>
  </si>
  <si>
    <t>Cablagem XZ1-U4G1.5 entubada ou em caminho de cabos.(Deteção)</t>
  </si>
  <si>
    <t>Cablagem XZ1-U3G1.5 entubada ou em caminho de cabos.(Placa de Alarme)</t>
  </si>
  <si>
    <t>Cablagem JE-H(st) E90 2x2x0.8 entubada ou em caminho de cabos.(Ligação CDI)</t>
  </si>
  <si>
    <t>SISTEMA DE CONTROLO DE ACESSOS</t>
  </si>
  <si>
    <t>Fornecimento e montagem dos sistemas, com características em conformidade com o definido nas CTE, incluindo todos os equipamentos e acessórios inerentes à perfeita montagem e funcionamento do sistemas, colocados nos locais assinalados nas peças desenhadas, sendo:</t>
  </si>
  <si>
    <t>Estação  de trabalho para instalação do software de gestão do sistema de controlo de acessos (PWS-1302F3) ou equivalente</t>
  </si>
  <si>
    <t>Monitor Full HD de 21,5" (223V5LHSB2) ou equivalente</t>
  </si>
  <si>
    <t>Licença de utilização para 1 servidor e 1 cliente d aplicação informática de gestão e operação do Sistema de Controlo de Acessos SiPAss, com capacidade para controlo de 24 leitores e 1000 utilizadores, ampliáveis por modulos adicionais  (ASL5000-SE) ou equivalente</t>
  </si>
  <si>
    <t>Licença de extensão da base de dados para + 8 portas (ASE5100-DO) ou equivalente</t>
  </si>
  <si>
    <t>Licença de extensão da base de dados para + 32 portas (ASE5100-DE) ou equivalente</t>
  </si>
  <si>
    <t>Controlador de Controlo de Acessos IP com capadidade para até 2 leitores, com fonte de alimentação integrada de 24V, incluindo bateria (ACC-APM-2420) ou equivalente</t>
  </si>
  <si>
    <t>Interface de comunicações RS485 entre fechaduras Aperio e controlador, máximo 8 fechaduras (APERIO AH30) ou equivalente</t>
  </si>
  <si>
    <t>Fechadura sem fios com leitura de cartões RHID alimentada por bateria, abertura à esquerda ou á direita (APERIO H100) ou equivalente</t>
  </si>
  <si>
    <t>Leitor de Proximidade - 13,56MHz e 125KHz OSDP/Wiegand, com tecnologia NFC e Bluetooth (SIGNO 20) ou equivalente</t>
  </si>
  <si>
    <t>Cartão de Proximidade Mifare (CRTPROXMIF1) ou equivalente</t>
  </si>
  <si>
    <t>Botão de Pressão para Abertura de Porta (BP -1011) ou equivalente</t>
  </si>
  <si>
    <t>Contacto Magnético NC, IP43, Grade2 (NK-4400) ou equivalente</t>
  </si>
  <si>
    <t>Testa Elétrica 12V ou 24V DC a instalar de acordo com o tipo de porta ou equivalente</t>
  </si>
  <si>
    <t>Cabo para leitores; LiHCH 3x2x0.8; LSFH;</t>
  </si>
  <si>
    <t>Cabo para contactos de porta, eletroímans e botões: LiHCH 2x2x1; LSFH;</t>
  </si>
  <si>
    <t>Cabo para Eletroímans XZ1 U2G1.5; LSFH;</t>
  </si>
  <si>
    <t>SISTEMA DE CCTV</t>
  </si>
  <si>
    <t>Servidor de gravação de RacK equipado com processador Intel XEON SILVER 4309Y, 2.8GHz, 32GB memória RAM, fonte de alimentação redundante (2x1200W), 2 discos SSD 240GB, para o Sistema Operativo, 3 discos SSD960GB para Live Database, 7 Discos Toshiba (TB para arquivos de gravação em RAID 5, continua a resolução de 2 megapixeis, 12 ips por camara, por um período de 30 dias, software microsoft windows server 2019 std 16 core (R2S-2312HR6) ou equivalente</t>
  </si>
  <si>
    <t>Estação de trabalho para monitorização do sistema de videovigilância, com processador INTEL, core i/ 11700F 8C/16T 2.5GHz, com 16 GM RAM, placa gráfica NVIDIA T100 4GB, e software microsoft windows 10 Pro (PW-1130F4 G2) ou equivalente</t>
  </si>
  <si>
    <t>Monitor de Vídeo Philips Q-Line  de 32" (32BDL3550Q) ou equivalente</t>
  </si>
  <si>
    <t>Software de gestão do sistema de videovigilância, com licença para gestão das 43 câmaras previstas, expansível até 48 câmaras e um número ilimitado de estações cliente, software gravação de câmaras, com base nos seguintes parâmetros:(Cpmpressão H.264, Gravação a 12 ips, período de 30 dias, resolução 1080P (Siveillance Vídeo Core) ou equivalente</t>
  </si>
  <si>
    <t>Câmara de Vídeo fixa IP POE do tipo minidome com resolução de 5 megapixeis, lente varifocal 2.7-13.5mm, WDR 120dB, Leds IR com alcance de 40m, caixa de proteção para interior/exterior com IP66 e IK10</t>
  </si>
  <si>
    <t>Câmara de Vídeo fixa IP POE do tipo Bullet com resolução de 5 megapixeis, lente varifocal 2.7-13.5mm, WDR 120dB, Leds IR com alcance de 60m, caixa de proteção para interior/exterior com IP66 e IK10</t>
  </si>
  <si>
    <t>Acções de Formação, ensaios das Instalações, documentos técnicos e original dos traçados em CD e duas cópias em papel.</t>
  </si>
  <si>
    <t>Elaboração da matriz de segurança em concordância com os técnicos projectistas das especialidades interessadas e o Dono de Obra.</t>
  </si>
  <si>
    <t>Conjunto de Selagens de todas as instalações eléctricas que atravessem compartimentação corta-fogo.</t>
  </si>
  <si>
    <t>Execução dos ensaios de todas as instalações e equipamentos, incluindo os respectivos encargos, assim como das vistorias a realizar pelas entidades licenciadoras e certificadoras.</t>
  </si>
  <si>
    <t>Fornecimento da documentação técnica de todos os materiais e equipamentos instalados, realização de formação para o pessoal a indicar pelo Dono de obra, sobre as instalações e equipamentos.</t>
  </si>
  <si>
    <t>Remoção de todas as instalações elétricas existentes no edifício</t>
  </si>
  <si>
    <t>VI.18</t>
  </si>
  <si>
    <t>VI.18.1</t>
  </si>
  <si>
    <t>VI.18.1.1</t>
  </si>
  <si>
    <t>VI.18.1.1.1</t>
  </si>
  <si>
    <t>VI.18.1.1.2</t>
  </si>
  <si>
    <t>VI.18.1.1.3</t>
  </si>
  <si>
    <t>VI.18.1.1.4</t>
  </si>
  <si>
    <t>VI.18.1.1.5</t>
  </si>
  <si>
    <t>VI.18.1.1.6</t>
  </si>
  <si>
    <t>VI.18.1.1.7</t>
  </si>
  <si>
    <t>VI.18.1.1.8</t>
  </si>
  <si>
    <t>VI.18.1.1.9</t>
  </si>
  <si>
    <t>VI.18.1.1.10</t>
  </si>
  <si>
    <t>VI.18.2</t>
  </si>
  <si>
    <t>VI.18.2.1</t>
  </si>
  <si>
    <t>VI.18.2.1.1</t>
  </si>
  <si>
    <t>VI.18.2.1.2</t>
  </si>
  <si>
    <t>VI.18.2.1.3</t>
  </si>
  <si>
    <t>VI.19</t>
  </si>
  <si>
    <t>VI.19.1</t>
  </si>
  <si>
    <t>VI.19.2</t>
  </si>
  <si>
    <t>VI.19.3</t>
  </si>
  <si>
    <t>VI.19.4</t>
  </si>
  <si>
    <t>VI.19.5</t>
  </si>
  <si>
    <t>VI.19.6</t>
  </si>
  <si>
    <t>VI.19.7</t>
  </si>
  <si>
    <t>VI.19.8</t>
  </si>
  <si>
    <t>VI.19.9</t>
  </si>
  <si>
    <t>VI.19.10</t>
  </si>
  <si>
    <t>VI.19.11</t>
  </si>
  <si>
    <t>VI.19.12</t>
  </si>
  <si>
    <t>VI.20</t>
  </si>
  <si>
    <t>VI.20.1</t>
  </si>
  <si>
    <t>VI.20.2</t>
  </si>
  <si>
    <t>VI.20.3</t>
  </si>
  <si>
    <t>VI.20.4</t>
  </si>
  <si>
    <t>VI.20.5</t>
  </si>
  <si>
    <t>VI.20.6</t>
  </si>
  <si>
    <t>VI.20.7</t>
  </si>
  <si>
    <t>VI.20.8</t>
  </si>
  <si>
    <t>VI.21</t>
  </si>
  <si>
    <t>VI.21.1</t>
  </si>
  <si>
    <t>VI.21.1.1</t>
  </si>
  <si>
    <t>VI.21.1.2</t>
  </si>
  <si>
    <t>VI.21.1.3</t>
  </si>
  <si>
    <t>VI.21.1.4</t>
  </si>
  <si>
    <t>VI.21.1.5</t>
  </si>
  <si>
    <t>VI.21.1.6</t>
  </si>
  <si>
    <t>VI.21.1.7</t>
  </si>
  <si>
    <t>VI.21.1.8</t>
  </si>
  <si>
    <t>VI.21.1.9</t>
  </si>
  <si>
    <t>VI.21.1.10</t>
  </si>
  <si>
    <t>VI.21.1.11</t>
  </si>
  <si>
    <t>VI.21.1.12</t>
  </si>
  <si>
    <t>VI.21.1.13</t>
  </si>
  <si>
    <t>VI.21.1.14</t>
  </si>
  <si>
    <t>VI.21.1.15</t>
  </si>
  <si>
    <t>VI.21.1.16</t>
  </si>
  <si>
    <t>VI.22</t>
  </si>
  <si>
    <t>VI.22.1</t>
  </si>
  <si>
    <t>VI.22.2</t>
  </si>
  <si>
    <t>VI.22.3</t>
  </si>
  <si>
    <t>VI.22.4</t>
  </si>
  <si>
    <t>VI.22.5</t>
  </si>
  <si>
    <t>VI.22.6</t>
  </si>
  <si>
    <t>VI.23</t>
  </si>
  <si>
    <t>VI.23.1</t>
  </si>
  <si>
    <t>VI.23.2</t>
  </si>
  <si>
    <t>VI.23.3</t>
  </si>
  <si>
    <t>VI.23.4</t>
  </si>
  <si>
    <t>VI.23.5</t>
  </si>
  <si>
    <t>VI.23.6</t>
  </si>
  <si>
    <t>Montagem, incluindo a disponibilização de todas as instalações e infraestruturas.</t>
  </si>
  <si>
    <t>0.1.1</t>
  </si>
  <si>
    <t>Manutenção durante a execução da empreitada.</t>
  </si>
  <si>
    <t>Desmontagem e reposição das condições iniciais.</t>
  </si>
  <si>
    <t>0.1.2</t>
  </si>
  <si>
    <t>0.1.3</t>
  </si>
  <si>
    <t>MEIOS DE INTERVENÇÃO</t>
  </si>
  <si>
    <t>EXTINTORES PORTÁTEIS</t>
  </si>
  <si>
    <t>SINALIZAÇÃO DE SEGURANÇA</t>
  </si>
  <si>
    <r>
      <rPr>
        <b/>
        <sz val="9"/>
        <rFont val="Swis721 Cn BT"/>
        <family val="2"/>
      </rPr>
      <t>Tipo 1</t>
    </r>
    <r>
      <rPr>
        <sz val="9"/>
        <rFont val="Swis721 Cn BT"/>
        <family val="2"/>
      </rPr>
      <t xml:space="preserve"> - Painel fotoluminescente com pictograma "Carretel" tipo Sinalux ref. P 04 01 - 150x150 [mm] - tipo1. Colagem ao suporte com cola de silicone elastómero tipo "Cola Sinalux" ou equivalente.</t>
    </r>
  </si>
  <si>
    <r>
      <rPr>
        <b/>
        <sz val="9"/>
        <rFont val="Swis721 Cn BT"/>
        <family val="2"/>
      </rPr>
      <t>Tipo 2</t>
    </r>
    <r>
      <rPr>
        <sz val="9"/>
        <rFont val="Swis721 Cn BT"/>
        <family val="2"/>
      </rPr>
      <t xml:space="preserve"> - Painel fotoluminescente com pictograma "Extintor" tipo Sinalux ref. P 04 00 - 150x150 [mm] - tipo1. Colagem ao suporte com cola de silicone elastómero tipo "Cola Sinalux" ou equivalente.</t>
    </r>
  </si>
  <si>
    <r>
      <rPr>
        <b/>
        <sz val="9"/>
        <rFont val="Swis721 Cn BT"/>
        <family val="2"/>
      </rPr>
      <t>Tipo 3</t>
    </r>
    <r>
      <rPr>
        <sz val="9"/>
        <rFont val="Swis721 Cn BT"/>
        <family val="2"/>
      </rPr>
      <t xml:space="preserve"> - Painel fotoluminescente com identificação de agente extintor ABF e numeração de equipamento tipo Sinalux ref. P 04 60 - 240x85 [mm] - tipo1. Colagem ao suporte com cola de silicone elastómero tipo "Cola Sinalux" ou equivalente.</t>
    </r>
  </si>
  <si>
    <r>
      <rPr>
        <b/>
        <sz val="9"/>
        <rFont val="Swis721 Cn BT"/>
        <family val="2"/>
      </rPr>
      <t>Tipo 4</t>
    </r>
    <r>
      <rPr>
        <sz val="9"/>
        <rFont val="Swis721 Cn BT"/>
        <family val="2"/>
      </rPr>
      <t xml:space="preserve"> - Painel fotoluminescente com identificação de agente extintor CO2 e numeração de equipamento tipo Sinalux ref. P 04 66 - 240x85 [mm] - tipo1. Colagem ao suporte com cola de silicone elastómero tipo "Cola Sinalux" ou equivalente.</t>
    </r>
  </si>
  <si>
    <r>
      <rPr>
        <b/>
        <sz val="9"/>
        <rFont val="Swis721 Cn BT"/>
        <family val="2"/>
      </rPr>
      <t>Tipo 5</t>
    </r>
    <r>
      <rPr>
        <sz val="9"/>
        <rFont val="Swis721 Cn BT"/>
        <family val="2"/>
      </rPr>
      <t xml:space="preserve"> - Painel fotoluminescente com identificação de agente extintor Pó Quimico ABC e numeração de equipamento tipo Sinalux ref. P 04 68 - 240x85 [mm] - tipo1. Colagem ao suporte com cola de silicone elastómero tipo "Cola Sinalux" ou equivalente.</t>
    </r>
  </si>
  <si>
    <r>
      <rPr>
        <b/>
        <sz val="9"/>
        <rFont val="Swis721 Cn BT"/>
        <family val="2"/>
      </rPr>
      <t>Tipo 6</t>
    </r>
    <r>
      <rPr>
        <sz val="9"/>
        <rFont val="Swis721 Cn BT"/>
        <family val="2"/>
      </rPr>
      <t xml:space="preserve"> - Painel fotoluminescente com pictograma "em caso de incêndio ou sismo não utilizar elevador"  tipo Sinalux ref. P 06 14 - 150x200 [mm] - tipo1. Colagem ao suporte com cola de silicone elastómero tipo "Cola Sinalux" ou equivalente. REF E14</t>
    </r>
  </si>
  <si>
    <r>
      <rPr>
        <b/>
        <sz val="9"/>
        <rFont val="Swis721 Cn BT"/>
        <family val="2"/>
      </rPr>
      <t>Tipo 8</t>
    </r>
    <r>
      <rPr>
        <sz val="9"/>
        <rFont val="Swis721 Cn BT"/>
        <family val="2"/>
      </rPr>
      <t xml:space="preserve"> - Painel fotoluminescente com pictograma "Botoneira" tipo Sinalux ref. P 05 15 - 150x150 [mm] - tipo1. Colagem ao suporte com cola de silicone elastómero tipo "Cola Sinalux" ou equivalente.</t>
    </r>
  </si>
  <si>
    <r>
      <rPr>
        <b/>
        <sz val="9"/>
        <rFont val="Swis721 Cn BT"/>
        <family val="2"/>
      </rPr>
      <t>Tipo 10</t>
    </r>
    <r>
      <rPr>
        <sz val="9"/>
        <rFont val="Swis721 Cn BT"/>
        <family val="2"/>
      </rPr>
      <t xml:space="preserve"> - Painel fotoluminescente com texto "Central de Incêndios" tipo Sinalux ref. P 08 62 - 300x150 [mm] - tipo1. Colagem ao suporte com cola de silicone elastómero tipo "Cola Sinalux" ou equivalente. REF F18</t>
    </r>
  </si>
  <si>
    <r>
      <rPr>
        <b/>
        <sz val="9"/>
        <rFont val="Swis721 Cn BT"/>
        <family val="2"/>
      </rPr>
      <t>Tipo 13</t>
    </r>
    <r>
      <rPr>
        <sz val="9"/>
        <rFont val="Swis721 Cn BT"/>
        <family val="2"/>
      </rPr>
      <t xml:space="preserve"> - Painel fotoluminescente com texto "Quadro Eletrico" tipo Sinalux ref. P 08 62 - 300x150 [mm] - tipo1. Colagem ao suporte com cola de silicone elastómero tipo "Cola Sinalux" ou equivalente. REF F18</t>
    </r>
  </si>
  <si>
    <r>
      <rPr>
        <b/>
        <sz val="9"/>
        <rFont val="Swis721 Cn BT"/>
        <family val="2"/>
      </rPr>
      <t>Tipo 14</t>
    </r>
    <r>
      <rPr>
        <sz val="9"/>
        <rFont val="Swis721 Cn BT"/>
        <family val="2"/>
      </rPr>
      <t xml:space="preserve"> - Painel fotoluminescente com texto "Porta Corta fogo / Não obstruir" tipo Sinalux ref. P 07 36 - 150x150 [mm] - tipo1. Colagem ao suporte com cola de silicone elastómero tipo "Cola Sinalux" ou equivalente. REF F25</t>
    </r>
  </si>
  <si>
    <r>
      <rPr>
        <b/>
        <sz val="9"/>
        <rFont val="Swis721 Cn BT"/>
        <family val="2"/>
      </rPr>
      <t>Tipo 15</t>
    </r>
    <r>
      <rPr>
        <sz val="9"/>
        <rFont val="Swis721 Cn BT"/>
        <family val="2"/>
      </rPr>
      <t xml:space="preserve"> - Painel fotoluminescente com texto "Porta Corta fogo / manter fechada" tipo Sinalux ref. P 07 37 - 150x150 [mm] - tipo1. Colagem ao suporte com cola de silicone elastómero tipo "Cola Sinalux" ou equivalente. REF F24</t>
    </r>
  </si>
  <si>
    <r>
      <rPr>
        <b/>
        <sz val="9"/>
        <rFont val="Swis721 Cn BT"/>
        <family val="2"/>
      </rPr>
      <t xml:space="preserve">Tipo 16 </t>
    </r>
    <r>
      <rPr>
        <sz val="9"/>
        <rFont val="Swis721 Cn BT"/>
        <family val="2"/>
      </rPr>
      <t>- Painel fotoluminescente com texto "Corte geral de Energia" tipo Sinalux ref. P 07 53 - 150x150 [mm] - tipo1. Colagem ao suporte com cola de silicone elastómero tipo "Cola Sinalux" ou equivalente. REF F 16</t>
    </r>
  </si>
  <si>
    <r>
      <rPr>
        <b/>
        <sz val="9"/>
        <rFont val="Swis721 Cn BT"/>
        <family val="2"/>
      </rPr>
      <t>Tipo 19</t>
    </r>
    <r>
      <rPr>
        <sz val="9"/>
        <rFont val="Swis721 Cn BT"/>
        <family val="2"/>
      </rPr>
      <t xml:space="preserve"> - Painel fotoluminescente com pictograma "Descer escada à esquerda tipo Sinalux ref. P 00 05 - 300x150 [mm] - tipo1. Colagem ao suporte com cola de silicone elastómero tipo "Cola Sinalux" ou equivalente.</t>
    </r>
  </si>
  <si>
    <r>
      <rPr>
        <b/>
        <sz val="9"/>
        <rFont val="Swis721 Cn BT"/>
        <family val="2"/>
      </rPr>
      <t>Tipo 20</t>
    </r>
    <r>
      <rPr>
        <sz val="9"/>
        <rFont val="Swis721 Cn BT"/>
        <family val="2"/>
      </rPr>
      <t xml:space="preserve"> - Painel fotoluminescente com pictograma "Saida à Direita" tipo Sinalux ref. P 00 09 - 300x150 [mm] - tipo1. Colagem ao suporte com cola de silicone elastómero tipo "Cola Sinalux" ou equivalente.</t>
    </r>
  </si>
  <si>
    <r>
      <rPr>
        <b/>
        <sz val="9"/>
        <rFont val="Swis721 Cn BT"/>
        <family val="2"/>
      </rPr>
      <t>Tipo 21</t>
    </r>
    <r>
      <rPr>
        <sz val="9"/>
        <rFont val="Swis721 Cn BT"/>
        <family val="2"/>
      </rPr>
      <t xml:space="preserve"> - Painel fotoluminescente com pictograma "Saída" tipo Sinalux ref. P 00 10 - 300x150 [mm] - tipo1. Colagem ao suporte com cola de silicone elastómero tipo "Cola Sinalux" ou equivalente.</t>
    </r>
  </si>
  <si>
    <r>
      <rPr>
        <b/>
        <sz val="9"/>
        <rFont val="Swis721 Cn BT"/>
        <family val="2"/>
      </rPr>
      <t>Tipo 23</t>
    </r>
    <r>
      <rPr>
        <sz val="9"/>
        <rFont val="Swis721 Cn BT"/>
        <family val="2"/>
      </rPr>
      <t xml:space="preserve"> - Painel fotoluminescente com pictograma "apoiar sobre a barra para abrir"  tipo Sinalux ref. P 02 92 - 600x300 [mm] - tipo1. Colagem ao suporte com cola de silicone elastómero tipo "Cola Sinalux" ou equivalente. REF E16</t>
    </r>
  </si>
  <si>
    <r>
      <rPr>
        <b/>
        <sz val="9"/>
        <rFont val="Swis721 Cn BT"/>
        <family val="2"/>
      </rPr>
      <t>Tipo 25</t>
    </r>
    <r>
      <rPr>
        <sz val="9"/>
        <rFont val="Swis721 Cn BT"/>
        <family val="2"/>
      </rPr>
      <t xml:space="preserve"> - Painel fotoluminescente com pictograma "Saida à Esquerda" tipo Sinalux ref. P 00 08 - 300x150 [mm] - tipo1. Colagem ao suporte com cola de silicone elastómero tipo "Cola Sinalux" ou equivalente.</t>
    </r>
  </si>
  <si>
    <r>
      <rPr>
        <b/>
        <sz val="9"/>
        <rFont val="Swis721 Cn BT"/>
        <family val="2"/>
      </rPr>
      <t>Tipo 26</t>
    </r>
    <r>
      <rPr>
        <sz val="9"/>
        <rFont val="Swis721 Cn BT"/>
        <family val="2"/>
      </rPr>
      <t xml:space="preserve"> - Painel fotoluminescente com pictograma "Descer escada à direita" tipo Sinalux ref. P 00 04 - 300x150 [mm] - tipo1. Colagem ao suporte com cola de silicone elastómero tipo "Cola Sinalux" ou equivalente.</t>
    </r>
  </si>
  <si>
    <t>Desenho, fornecimento, e instalação de Planta de Emergência fotoluminescente, de acordo com a NP 4386 e NT22, incluindo instruções de segurança em três linguas (PT ES EN) tipo Sinalux P HV/HH ES - 400x300 [mm] - tipo1. Colagem ao suporte com cola apropriada</t>
  </si>
  <si>
    <t>SELAGENS CORTA FOGO</t>
  </si>
  <si>
    <t>Selagens das Instalações de  Águas e de Esgotos</t>
  </si>
  <si>
    <t xml:space="preserve">Nota 1: </t>
  </si>
  <si>
    <t xml:space="preserve">As áreas das selagens estao fortemente dependentes do grau de acompanhamento da contrucçáo civil quando de apoio à passagem das instalações pelas fronteiras de fogo. A empresa que trata do acompanhamento das instalações, deverá ser a executante desta de selagens empreitada. Exige-se responsabilidade final de aplicaçao dos produtos em conformidade com as normas europeias respectivas (para cada um dos sistema) que lhes deram homologação. </t>
  </si>
  <si>
    <t xml:space="preserve">Nota 2: </t>
  </si>
  <si>
    <t>Terá que ser emitido um termo de responsabilidade da empreitada de Selagens Corta-Fogo, em como os produtos se adequam aos locais em que se instalam, e aos graus de exigência corta-fogo requeridos no projecto da compartimentação Corta-Fogo. Terá que ser emitido ainda um termo de repsonsabilidade em como os produtps foram aplicados de acordo com o certificado de ensaio homologado.</t>
  </si>
  <si>
    <t xml:space="preserve">Nota 3: </t>
  </si>
  <si>
    <t>Todas as portas Corta - Fogo (E), bem como o equipamento associado ao seu máximo desempenho como sejam: fechaduras, barras antipânico,  molas recuperadoras, dobradiças, etc., farão parte das medições do mapa de portas do projecto de arquitectura. Todo o equipamento eléctrico associado, não especificado no mapa de portas da arquitectura e que faça parte das peças desenhadas e das peças escritas ou do mapa de medições do projecto  de segurança fará parte desta empreitada. Nas peças escritas encontram-se as especificações minimas destes equipamentos.</t>
  </si>
  <si>
    <t xml:space="preserve">Nota 4: </t>
  </si>
  <si>
    <t xml:space="preserve">Todas as fronteiras de fogo deverão manter a sua integridade com os temposrequiridos no projecto de segurança. Juntas de dilatação ou de construção deverão consideram-se incluidas no projecto de construção civil.   </t>
  </si>
  <si>
    <t>EXTINÇÃO POR GÁS</t>
  </si>
  <si>
    <t>Instalação e colocação em serviço dos sistemas Novec</t>
  </si>
  <si>
    <t>RIA - REDE DE INCÊNDIO ARMADA</t>
  </si>
  <si>
    <t>Incluído no projecto de Rede de Águas</t>
  </si>
  <si>
    <t>REDE DE EXTINÇÃO POR ÁGUA - SPRINKLERS E CORTINA DE ÁGUA</t>
  </si>
  <si>
    <t>ILUMINAÇÃO DE SEGURANÇA E EMERGÊNCIA</t>
  </si>
  <si>
    <t>Incluído no projecto de Instalações Eléctricas</t>
  </si>
  <si>
    <t>SISTEMA DE DETECÇÃO DE INCÊNDIOS</t>
  </si>
  <si>
    <t>SISTEMAS DE DESENFUMAGEM</t>
  </si>
  <si>
    <t>Incluído no projecto de Avac</t>
  </si>
  <si>
    <t>SISTEMAS DE SEGURANÇA PASSIVA</t>
  </si>
  <si>
    <t>Portas corta-fogo, revestimentos etc, incluidos no projecto de arquitectura</t>
  </si>
  <si>
    <t>IX.</t>
  </si>
  <si>
    <t>IX.1.</t>
  </si>
  <si>
    <t>IX.1.1.</t>
  </si>
  <si>
    <t>IX.1.1.1</t>
  </si>
  <si>
    <t>Fornecimento e Montagem de Extintores Portáteis com as seguintes características:
- Agente extintor: Água aditivada "ABF" com eficácia mínima 13A-40B-C
- Capacidade: 6 litros
-Recipiente tratado químicamente por fosfatização, interior e exteriormente pintados com esmalte sintético electroestático, com secagem em estufa a 150º
-Recipiente de chapa de aço de acordo com DIN 1623, soldado por sistema automático
- Deverá ter instruções de funcionamento em português inscritas no corpo do extintor, e sujeitos a ensaios de operação segundo NP-1589
- Manometro auto-comprovável
- Mangueira de descarga, de alta qualidade e resistência com diâmetro inferior a 12,7 mm
- Pistola de actuação, permitindo descargas intermitentes
- Incluindo suportes para Fixação ao elemento vertical (parede, fachada, pilar etc.) ou ao pavimento caso a fixação vertical não seja possível.</t>
  </si>
  <si>
    <t>Fornecimento e Montagem de Extintores Portáteis com as seguintes características:
- Agente extintor: CO 2
- Capacidade: 5 kg
- Incluindo suportes para Fixação ao elemento vertical (parede, fachada, pilar etc.) ou ao pavimento caso a fixação vertical não seja possível.
-Recipiente de chapa de aço de acordo com DIN 1623, soldado por sistema automático
-Recipiente tratado químicamente por fosfatização, interior e exteriormente pintados com esmalte sintético electroestático, com secagem em estufa a 150º
- Deverá ter instruções de funcionamento em português inscritas no corpo do extintor, e sujeitos a ensaios de operação segundo NP-1589
- Válvula de segurança
- Mangueira de descarga, de alta qualidade e resistência com diâmetro inferior a 12,7 mm
- Pistola de actuação, permitindo descargas intermitentes</t>
  </si>
  <si>
    <t>IX.1.1.2</t>
  </si>
  <si>
    <t>Fornecimento e Montagem de Extintores Portáteis com as seguintes características:
- Agente extintor: Pó Quimico ABC
- Capacidade: 6Kg
- Incluindo suportes para Fixação ao elemento vertical (parede, fachada, pilar etc.) ou ao pavimento caso a fixação vertical não seja possível.
-Recipiente de chapa de aço de acordo com DIN 1623, soldado por sistema automático
-Recipiente tratado químicamente por fosfatização, interior e exteriormente pintados com esmalte sintético electroestático, com secagem em estufa a 150º
- Deverá ter instruções de funcionamento em português inscritas no corpo do extintor, e sujeitos a ensaios de operação segundo NP-1589
- Válvula de segurança
- Mangueira de descarga, de alta qualidade e resistência com diâmetro inferior a 12,7 mm
- Pistola de actuação, permitindo descargas intermitentes</t>
  </si>
  <si>
    <t>IX.1.1.3</t>
  </si>
  <si>
    <t>IX.2.</t>
  </si>
  <si>
    <t xml:space="preserve">Fornecimento e montagem de:
Sinalética fotoluminescente normalizada, de acordo as especificação das peças escritas do projecto, bem como as Notas Técnicas 11 e 12 da ANPC, e as normas NP 4386, NP ISO 16069 e NP ISO 3864. Sinalética localizada conforme peças desenhadas, memória descritiva, ou indicação do projectista. Placas com os seguintes pictogramas / textos e esquemas de montagem: </t>
  </si>
  <si>
    <t>IX.2.1.</t>
  </si>
  <si>
    <t>IX.2.1.1</t>
  </si>
  <si>
    <t>IX.2.1.2</t>
  </si>
  <si>
    <t>IX.2.1.3</t>
  </si>
  <si>
    <t>IX.2.1.4</t>
  </si>
  <si>
    <t>IX.2.1.5</t>
  </si>
  <si>
    <t>IX.2.1.6</t>
  </si>
  <si>
    <t>IX.2.1.7</t>
  </si>
  <si>
    <t>IX.2.1.8</t>
  </si>
  <si>
    <t>IX.2.1.9</t>
  </si>
  <si>
    <t>IX.2.1.10</t>
  </si>
  <si>
    <t>IX.2.1.11</t>
  </si>
  <si>
    <t>IX.2.1.12</t>
  </si>
  <si>
    <t>IX.2.1.13</t>
  </si>
  <si>
    <t>IX.2.1.14</t>
  </si>
  <si>
    <t>IX.2.1.15</t>
  </si>
  <si>
    <t>IX.2.1.16</t>
  </si>
  <si>
    <t>IX.2.1.17</t>
  </si>
  <si>
    <t>IX.2.1.18</t>
  </si>
  <si>
    <t>IX.2.2</t>
  </si>
  <si>
    <t>IX.3.</t>
  </si>
  <si>
    <r>
      <t xml:space="preserve">Elaboração de Plano de Selagens, incluindo o levantamento em obra de todos os atravessamentos de fronteiras corta-fogo, e identificação de soluções apropriadas de selagem de acordo com as opções apresentadas em caderno de encargos, ou alternativas equivalentes.
</t>
    </r>
    <r>
      <rPr>
        <i/>
        <sz val="10"/>
        <rFont val="Arial"/>
        <family val="2"/>
      </rPr>
      <t>Preços globais para a elaboração de plano de selagens e correspondente fornecimento e execução dos seguintes trabalhos:</t>
    </r>
    <r>
      <rPr>
        <sz val="10"/>
        <rFont val="Arial"/>
        <family val="2"/>
      </rPr>
      <t xml:space="preserve">
</t>
    </r>
  </si>
  <si>
    <t xml:space="preserve">Selagens das Instalações Eléctricas
Pintura de cabos eléctricos - isolados ou agrupados ou em calha, prateleira ou esteira - com "DMA Coating" ou equivalente, numa extensão de 0,20 m para ambos os lados do atravessamento da compartimentação. Especificações, tal como definido nas Condições Técnicas Especiais </t>
  </si>
  <si>
    <t>IX.3.1</t>
  </si>
  <si>
    <t>IX.3.2</t>
  </si>
  <si>
    <t>IX.3.1.1</t>
  </si>
  <si>
    <t>IX.3.2.1</t>
  </si>
  <si>
    <t xml:space="preserve">Selagens de Tubos Combustíveis
Selagem de tubos plásticos (PVC, PEAD,PG, etc.) deverão ser realizadas com o sistema de golas intumescentes tipo "Pyroplex" ou equivalente, utilizando-se golas pré-fabricadas em chapa metálica contendo material intumescente em todo o perímetro interior. As golas deverão ser aplicadas de acordo com as indicações constantes na ficha tecnica do fornecedor.  Quando utilizados varios sistemas( exemplo tipo "BWK" e as golas) será necessario a apresentação de ensaios com os dois conjuntos testados em simultâneo. Tudo de acordo com o especificado nas CTE
 - DN &gt;200 mm        </t>
  </si>
  <si>
    <t>IX.3.3</t>
  </si>
  <si>
    <t>Selagens de elementos construtivos
Prever a Selagens de todos as situações em que os elementos construtivos (paredes, divisórias, tectos, pavimentos, coberturas etc. não estejam a cumprir os requisitos de segurança contra incêndios indicados pelo presente projecto, legislação em vigor e caderno de especificações técnicas da Decathlon incluindo todos os trabalhos, materiais e acessórios necessarios à perfeita execução dos trabalhos.</t>
  </si>
  <si>
    <t>INCLUÍDO</t>
  </si>
  <si>
    <t>IX.4.</t>
  </si>
  <si>
    <t>IX.4.1</t>
  </si>
  <si>
    <t>Sistema de extinção por gás Novec, nas salas UGI-Datacenter e Sala UPS 1 e UPS 2
Sala UGI Datacenter (Piso 1), com 90.9m2 x h= 0.15+2.7+0.3m
• 2x cilindros TPED 147L carregados com agente extintor limpo NOVEC 1230, completos com todos os acessórios
• Difusores 180º
• Sensor de fluxo
Sala UPS (Pisos 0 e -1), com (61.32m2 x h= 0.15+2.2m) + (67.21m2 x h=2.35m)
• 2x cilindros TPED 147L carregados com agente extintor limpo NOVEC 1230, completos com todos os acessórios
• Difusores 180º
• Sensor de fluxo
Sistemas de deteção
• 2x Central convencional TY408-2
• 4x Baterias 12V/7Ah
• 2x Módulo de extinção série J400
• 12x Detetores óticos convencionais 601P
• 12x Bases 4B p/detetores 601
• 12x Pré-bases 4B-EM p/detetores 601
• 3x Botoneiras de atuação da extinção
• 3x Botoneiras de inibição da extinção
• 3x Sirenes para interior
• 3x Painéis Optico-Acústicos para interior
• Sinalização fotoluminescente
Total equipamento</t>
  </si>
  <si>
    <t>IX.4.2</t>
  </si>
  <si>
    <t>IX.5.</t>
  </si>
  <si>
    <t>IX.5.1</t>
  </si>
  <si>
    <t>IX.6.</t>
  </si>
  <si>
    <t>IX.6.1</t>
  </si>
  <si>
    <t>IX.7.</t>
  </si>
  <si>
    <t>IX.7.1</t>
  </si>
  <si>
    <t>IX.8.</t>
  </si>
  <si>
    <t>IX.8.1</t>
  </si>
  <si>
    <t>IX.9.</t>
  </si>
  <si>
    <t>IX.9.1</t>
  </si>
  <si>
    <t>IX.10.</t>
  </si>
  <si>
    <t>IX.10.1</t>
  </si>
  <si>
    <t>XI1</t>
  </si>
  <si>
    <t>Sistemas centrais e engenharia</t>
  </si>
  <si>
    <t>XI1.1</t>
  </si>
  <si>
    <t>Sistema de Supervisão Desigo CC, licenciado de acordo com a Lista de Pontos</t>
  </si>
  <si>
    <t>XI1.2</t>
  </si>
  <si>
    <t>Workstation para instalação e operação do sistema de Supervisão.</t>
  </si>
  <si>
    <t>XI1.3</t>
  </si>
  <si>
    <t>Engenharia, programação, ensaios e colocação em serviço</t>
  </si>
  <si>
    <t>XI2</t>
  </si>
  <si>
    <t>Quadros do sistema de gestão técnica, completos, incluíndo fontes e circuitos de alimentação de todo o sistema, controladores, módulos de entrada e saída, analógicos e digitais, controladores para integração de outros protocolos, switch para estabelecimento da rede da gestão técnica e integração de outros sistema, etc</t>
  </si>
  <si>
    <t>XI2.1</t>
  </si>
  <si>
    <t>Q.GT.-1</t>
  </si>
  <si>
    <t>XI2.2</t>
  </si>
  <si>
    <t>Q.GT.0</t>
  </si>
  <si>
    <t>XI2.3</t>
  </si>
  <si>
    <t>Q.GT.1</t>
  </si>
  <si>
    <t>XI2.4</t>
  </si>
  <si>
    <t>Q.GT.2</t>
  </si>
  <si>
    <t>XI2.5</t>
  </si>
  <si>
    <t>Q.GT.3</t>
  </si>
  <si>
    <t>XI2.6</t>
  </si>
  <si>
    <t>Q.GT.4</t>
  </si>
  <si>
    <t>XI2.7</t>
  </si>
  <si>
    <t>Q.GT.5</t>
  </si>
  <si>
    <t>XI2.8</t>
  </si>
  <si>
    <t>Q.GT.6</t>
  </si>
  <si>
    <t>XI2.9</t>
  </si>
  <si>
    <t>Q.GT.7</t>
  </si>
  <si>
    <t>XI2.10</t>
  </si>
  <si>
    <t>Q.GT.8</t>
  </si>
  <si>
    <t>XI2.11</t>
  </si>
  <si>
    <t>Q.GT.9</t>
  </si>
  <si>
    <t>XI2.12</t>
  </si>
  <si>
    <t>Q.GT.10</t>
  </si>
  <si>
    <t>XI3</t>
  </si>
  <si>
    <t>Equipamento de campo</t>
  </si>
  <si>
    <t>XI3.1</t>
  </si>
  <si>
    <t>Sonda de temperatura e humidade co acessório para montagem exterior</t>
  </si>
  <si>
    <t>XI3.2</t>
  </si>
  <si>
    <t>Sensor de pressão diferencial, com a gama de medição adequada à pressão estática da conduta onde será instalada.</t>
  </si>
  <si>
    <t>XI3.3</t>
  </si>
  <si>
    <t>Pressostato diferencial para sinalização de funcionamento de ventiladores.</t>
  </si>
  <si>
    <t>XI4</t>
  </si>
  <si>
    <t>LiHCH 4x0,75</t>
  </si>
  <si>
    <t>Ölflex 110 H 12G1</t>
  </si>
  <si>
    <t>Ölflex 110 H 2x1</t>
  </si>
  <si>
    <t>Ölflex 110 H 5G1</t>
  </si>
  <si>
    <t>Ölflex 110 H 7G1</t>
  </si>
  <si>
    <t>UTP (Cat. 6) 4x2x0,5</t>
  </si>
  <si>
    <t>Unitronic Bus LD 2x2x0,22</t>
  </si>
  <si>
    <t>XI.5</t>
  </si>
  <si>
    <t xml:space="preserve">Fornecimento e montagem de tubo do tipo VD LH, incluindo uniões, curvas e demais acessórios inerentes à sua montagem, com os seguintes diâmetros: </t>
  </si>
  <si>
    <t>XI.5.1</t>
  </si>
  <si>
    <t>XI.5.2</t>
  </si>
  <si>
    <t>XI.6</t>
  </si>
  <si>
    <t>Diversos</t>
  </si>
  <si>
    <t>XI.6.1</t>
  </si>
  <si>
    <t>Manuais de funcionamento das instalações e formação de pessoal técnico nomeado pelo Dono de Obra</t>
  </si>
  <si>
    <t>XI.6.2</t>
  </si>
  <si>
    <t>Telas finais, conforme executado em obra, obrigatoriamente em formato editável dwg, com o fornecimento de 2 exemplares em papel e em suporte informático</t>
  </si>
  <si>
    <t>Fazem parte integrante deste item todos os trabalhos de movimentos de terras que se descrevem:                                                                                                                   
a) Abertura de valas para assentamento de coletores e caixas de inspeção em terreno de qualquer natureza, incluindo todos os trabalhos necessários e remoção, transporte e espalhamento para reutilização e/ou reciclagem, prevista no PPGRCD ou depósito provisório dos produtos sobrantes incluindo empolamento, e eventual indemnização por depósito.                                                                                                                     b) Aterro de proteção envolvente das tubagens com areia ou saibro, até 0,20m acima do seu extradorso, incluindo regularização do fundo das valas e almofada de assentamento com 0,10m de espessura média.                                                                                   
c) Enchimento das valas com areia ou brita por camadas de 0,20m de espessura, incluindo compactação conforme peças desenhadas e escritas.</t>
  </si>
  <si>
    <t>Poderão existir textos, nesta descrição de trabalhos, que não se consigam ler na sua totalidade, devido ao facto de terem um grande número de caracteres por célula. Esta situação deve ser acautelada na leitura deste documento e antes da impressão da proposta.</t>
  </si>
  <si>
    <r>
      <t xml:space="preserve">0.1
</t>
    </r>
    <r>
      <rPr>
        <b/>
        <sz val="8"/>
        <rFont val="Arial"/>
        <family val="2"/>
      </rPr>
      <t>Obrigatório</t>
    </r>
  </si>
  <si>
    <r>
      <t xml:space="preserve">0.2
</t>
    </r>
    <r>
      <rPr>
        <b/>
        <sz val="8"/>
        <rFont val="Arial"/>
        <family val="2"/>
      </rPr>
      <t>Obrigatório</t>
    </r>
  </si>
  <si>
    <r>
      <t xml:space="preserve">0.3
</t>
    </r>
    <r>
      <rPr>
        <b/>
        <sz val="8"/>
        <rFont val="Arial"/>
        <family val="2"/>
      </rPr>
      <t>Obrigatório</t>
    </r>
  </si>
  <si>
    <t>Cabos</t>
  </si>
  <si>
    <t>VI.23.7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</si>
</sst>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quot;;\-#,##0.00\ &quot;€&quot;"/>
    <numFmt numFmtId="8" formatCode="#,##0.00\ &quot;€&quot;;[Red]\-#,##0.00\ &quot;€&quot;"/>
    <numFmt numFmtId="44" formatCode="_-* #,##0.00\ &quot;€&quot;_-;\-* #,##0.00\ &quot;€&quot;_-;_-* &quot;-&quot;??\ &quot;€&quot;_-;_-@_-"/>
    <numFmt numFmtId="164" formatCode="#,##0.00\ &quot;€&quot;"/>
    <numFmt numFmtId="165" formatCode="_-* #,##0.00\ [$€-1]_-;\-* #,##0.00\ [$€-1]_-;_-* &quot;-&quot;??\ [$€-1]_-"/>
    <numFmt numFmtId="166" formatCode="#,##0.00\ [$€-816]"/>
  </numFmts>
  <fonts count="46" x14ac:knownFonts="1">
    <font>
      <sz val="10"/>
      <name val="Arial"/>
    </font>
    <font>
      <sz val="11"/>
      <color theme="1"/>
      <name val="Calibri"/>
      <family val="2"/>
      <scheme val="minor"/>
    </font>
    <font>
      <sz val="11"/>
      <color indexed="8"/>
      <name val="Calibri"/>
      <family val="2"/>
    </font>
    <font>
      <sz val="11"/>
      <color indexed="9"/>
      <name val="Calibri"/>
      <family val="2"/>
    </font>
    <font>
      <b/>
      <sz val="15"/>
      <color indexed="56"/>
      <name val="Calibri"/>
      <family val="2"/>
    </font>
    <font>
      <b/>
      <sz val="13"/>
      <color indexed="56"/>
      <name val="Calibri"/>
      <family val="2"/>
    </font>
    <font>
      <b/>
      <sz val="11"/>
      <color indexed="56"/>
      <name val="Calibri"/>
      <family val="2"/>
    </font>
    <font>
      <b/>
      <sz val="11"/>
      <color indexed="52"/>
      <name val="Calibri"/>
      <family val="2"/>
    </font>
    <font>
      <sz val="11"/>
      <color indexed="52"/>
      <name val="Calibri"/>
      <family val="2"/>
    </font>
    <font>
      <sz val="11"/>
      <color indexed="17"/>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1"/>
      <color indexed="8"/>
      <name val="Calibri"/>
      <family val="2"/>
    </font>
    <font>
      <b/>
      <sz val="11"/>
      <color indexed="9"/>
      <name val="Calibri"/>
      <family val="2"/>
    </font>
    <font>
      <b/>
      <sz val="12"/>
      <name val="Arial"/>
      <family val="2"/>
    </font>
    <font>
      <b/>
      <sz val="11"/>
      <name val="Arial"/>
      <family val="2"/>
    </font>
    <font>
      <b/>
      <sz val="10"/>
      <name val="Arial"/>
      <family val="2"/>
    </font>
    <font>
      <sz val="10"/>
      <name val="Arial"/>
      <family val="2"/>
    </font>
    <font>
      <sz val="10"/>
      <color indexed="8"/>
      <name val="Arial"/>
      <family val="2"/>
    </font>
    <font>
      <b/>
      <sz val="9"/>
      <name val="Arial"/>
      <family val="2"/>
    </font>
    <font>
      <sz val="9"/>
      <name val="Arial"/>
      <family val="2"/>
    </font>
    <font>
      <sz val="9"/>
      <color theme="1"/>
      <name val="Arial"/>
      <family val="2"/>
    </font>
    <font>
      <sz val="10"/>
      <name val="Helv"/>
    </font>
    <font>
      <sz val="12"/>
      <name val="Arial"/>
      <family val="2"/>
    </font>
    <font>
      <sz val="11"/>
      <name val="Times New Roman"/>
      <family val="1"/>
    </font>
    <font>
      <sz val="11"/>
      <name val="Arial"/>
      <family val="2"/>
    </font>
    <font>
      <sz val="8"/>
      <name val="Arial"/>
      <family val="2"/>
    </font>
    <font>
      <sz val="10"/>
      <color theme="1"/>
      <name val="Arial"/>
      <family val="2"/>
    </font>
    <font>
      <b/>
      <sz val="10"/>
      <color theme="1"/>
      <name val="Arial"/>
      <family val="2"/>
    </font>
    <font>
      <sz val="10"/>
      <name val="MS Sans Serif"/>
      <family val="2"/>
    </font>
    <font>
      <sz val="10"/>
      <name val="Arial"/>
      <family val="2"/>
      <charset val="204"/>
    </font>
    <font>
      <i/>
      <sz val="10"/>
      <name val="Arial"/>
      <family val="2"/>
    </font>
    <font>
      <sz val="10"/>
      <name val="Calibri"/>
      <family val="2"/>
    </font>
    <font>
      <sz val="10"/>
      <name val="Tahoma"/>
      <family val="2"/>
    </font>
    <font>
      <b/>
      <sz val="9"/>
      <name val="Century Gothic"/>
      <family val="2"/>
    </font>
    <font>
      <b/>
      <sz val="9"/>
      <name val="Swis721 Cn BT"/>
      <family val="2"/>
    </font>
    <font>
      <sz val="9"/>
      <name val="Century Gothic"/>
      <family val="2"/>
    </font>
    <font>
      <sz val="9"/>
      <name val="Swis721 Cn BT"/>
      <family val="2"/>
    </font>
    <font>
      <sz val="9"/>
      <color rgb="FF0070C0"/>
      <name val="Swis721 Cn BT"/>
      <family val="2"/>
    </font>
    <font>
      <b/>
      <sz val="8"/>
      <name val="Arial"/>
      <family val="2"/>
    </font>
    <font>
      <b/>
      <sz val="10"/>
      <color rgb="FFFFFFFF"/>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55"/>
      </patternFill>
    </fill>
    <fill>
      <patternFill patternType="solid">
        <fgColor theme="5" tint="0.39997558519241921"/>
        <bgColor indexed="64"/>
      </patternFill>
    </fill>
    <fill>
      <patternFill patternType="solid">
        <fgColor indexed="9"/>
        <bgColor indexed="64"/>
      </patternFill>
    </fill>
    <fill>
      <patternFill patternType="solid">
        <fgColor rgb="FFD99795"/>
        <bgColor indexed="64"/>
      </patternFill>
    </fill>
    <fill>
      <patternFill patternType="solid">
        <fgColor theme="0"/>
        <bgColor indexed="64"/>
      </patternFill>
    </fill>
    <fill>
      <patternFill patternType="solid">
        <fgColor indexed="9"/>
        <bgColor indexed="42"/>
      </patternFill>
    </fill>
  </fills>
  <borders count="15">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theme="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16" borderId="4" applyNumberFormat="0" applyAlignment="0" applyProtection="0"/>
    <xf numFmtId="0" fontId="8" fillId="0" borderId="5" applyNumberFormat="0" applyFill="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0" borderId="0" applyNumberFormat="0" applyBorder="0" applyAlignment="0" applyProtection="0"/>
    <xf numFmtId="0" fontId="9" fillId="4" borderId="0" applyNumberFormat="0" applyBorder="0" applyAlignment="0" applyProtection="0"/>
    <xf numFmtId="0" fontId="10" fillId="7" borderId="4" applyNumberFormat="0" applyAlignment="0" applyProtection="0"/>
    <xf numFmtId="0" fontId="11" fillId="3" borderId="0" applyNumberFormat="0" applyBorder="0" applyAlignment="0" applyProtection="0"/>
    <xf numFmtId="0" fontId="12" fillId="21" borderId="0" applyNumberFormat="0" applyBorder="0" applyAlignment="0" applyProtection="0"/>
    <xf numFmtId="0" fontId="2" fillId="22" borderId="6" applyNumberFormat="0" applyFont="0" applyAlignment="0" applyProtection="0"/>
    <xf numFmtId="0" fontId="13" fillId="16" borderId="7"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23" borderId="9" applyNumberFormat="0" applyAlignment="0" applyProtection="0"/>
    <xf numFmtId="0" fontId="1" fillId="0" borderId="0"/>
    <xf numFmtId="0" fontId="27" fillId="0" borderId="0"/>
    <xf numFmtId="165" fontId="22" fillId="0" borderId="0" applyFont="0" applyFill="0" applyBorder="0" applyAlignment="0" applyProtection="0"/>
    <xf numFmtId="166" fontId="22" fillId="0" borderId="0"/>
    <xf numFmtId="44" fontId="28" fillId="0" borderId="0" applyFont="0" applyFill="0" applyBorder="0" applyAlignment="0" applyProtection="0"/>
    <xf numFmtId="0" fontId="29" fillId="0" borderId="0">
      <alignment horizontal="justify" vertical="top" wrapText="1"/>
    </xf>
    <xf numFmtId="0" fontId="29" fillId="0" borderId="0">
      <alignment horizontal="left" wrapText="1" indent="1"/>
    </xf>
    <xf numFmtId="0" fontId="22" fillId="0" borderId="0"/>
    <xf numFmtId="0" fontId="34" fillId="0" borderId="0"/>
    <xf numFmtId="0" fontId="35" fillId="0" borderId="0"/>
    <xf numFmtId="0" fontId="22" fillId="0" borderId="0"/>
    <xf numFmtId="0" fontId="22" fillId="0" borderId="0"/>
    <xf numFmtId="49" fontId="39" fillId="0" borderId="0">
      <alignment horizontal="center" vertical="top"/>
    </xf>
    <xf numFmtId="4" fontId="41" fillId="0" borderId="0">
      <alignment horizontal="right"/>
    </xf>
    <xf numFmtId="0" fontId="22" fillId="0" borderId="0"/>
    <xf numFmtId="0" fontId="22" fillId="0" borderId="0"/>
  </cellStyleXfs>
  <cellXfs count="113">
    <xf numFmtId="0" fontId="0" fillId="0" borderId="0" xfId="0"/>
    <xf numFmtId="0" fontId="20" fillId="0" borderId="0" xfId="0" applyFont="1"/>
    <xf numFmtId="0" fontId="21" fillId="0" borderId="10" xfId="0" applyFont="1" applyBorder="1" applyAlignment="1">
      <alignment horizontal="left" vertical="center"/>
    </xf>
    <xf numFmtId="8" fontId="21" fillId="0" borderId="10" xfId="0" applyNumberFormat="1" applyFont="1" applyBorder="1" applyAlignment="1">
      <alignment horizontal="right" vertical="center"/>
    </xf>
    <xf numFmtId="0" fontId="21" fillId="24" borderId="10" xfId="0" applyFont="1" applyFill="1" applyBorder="1" applyAlignment="1">
      <alignment horizontal="center" vertical="center"/>
    </xf>
    <xf numFmtId="2" fontId="21" fillId="24" borderId="10" xfId="0" applyNumberFormat="1" applyFont="1" applyFill="1" applyBorder="1" applyAlignment="1">
      <alignment horizontal="center" vertical="center"/>
    </xf>
    <xf numFmtId="0" fontId="21" fillId="24" borderId="10" xfId="0" applyFont="1" applyFill="1" applyBorder="1" applyAlignment="1">
      <alignment horizontal="left" vertical="center"/>
    </xf>
    <xf numFmtId="0" fontId="21" fillId="24" borderId="10" xfId="0" applyFont="1" applyFill="1" applyBorder="1" applyAlignment="1">
      <alignment horizontal="center" vertical="top"/>
    </xf>
    <xf numFmtId="0" fontId="21" fillId="0" borderId="10" xfId="0" applyFont="1" applyBorder="1" applyAlignment="1">
      <alignment horizontal="center" vertical="top"/>
    </xf>
    <xf numFmtId="4" fontId="26" fillId="0" borderId="0" xfId="0" applyNumberFormat="1" applyFont="1"/>
    <xf numFmtId="0" fontId="26" fillId="0" borderId="0" xfId="0" applyFont="1"/>
    <xf numFmtId="0" fontId="24" fillId="0" borderId="0" xfId="0" applyFont="1" applyAlignment="1">
      <alignment horizontal="left"/>
    </xf>
    <xf numFmtId="164" fontId="25" fillId="0" borderId="0" xfId="0" applyNumberFormat="1" applyFont="1" applyAlignment="1">
      <alignment horizontal="center"/>
    </xf>
    <xf numFmtId="4" fontId="25" fillId="0" borderId="0" xfId="0" applyNumberFormat="1" applyFont="1" applyAlignment="1">
      <alignment horizontal="right"/>
    </xf>
    <xf numFmtId="0" fontId="0" fillId="0" borderId="0" xfId="0" applyAlignment="1">
      <alignment horizontal="center" vertical="top"/>
    </xf>
    <xf numFmtId="2" fontId="0" fillId="0" borderId="0" xfId="0" applyNumberFormat="1" applyAlignment="1">
      <alignment horizontal="center"/>
    </xf>
    <xf numFmtId="17" fontId="21" fillId="0" borderId="0" xfId="0" applyNumberFormat="1" applyFont="1"/>
    <xf numFmtId="0" fontId="20" fillId="0" borderId="0" xfId="0" applyFont="1" applyAlignment="1">
      <alignment horizontal="center" vertical="top"/>
    </xf>
    <xf numFmtId="2" fontId="20" fillId="0" borderId="0" xfId="0" applyNumberFormat="1" applyFont="1" applyAlignment="1">
      <alignment horizontal="center"/>
    </xf>
    <xf numFmtId="0" fontId="22" fillId="0" borderId="10" xfId="0" applyFont="1" applyBorder="1"/>
    <xf numFmtId="0" fontId="22" fillId="0" borderId="0" xfId="0" applyFont="1"/>
    <xf numFmtId="2" fontId="21" fillId="0" borderId="10" xfId="0" applyNumberFormat="1" applyFont="1" applyBorder="1" applyAlignment="1">
      <alignment horizontal="center" vertical="center"/>
    </xf>
    <xf numFmtId="8" fontId="22" fillId="0" borderId="10" xfId="0" applyNumberFormat="1" applyFont="1" applyBorder="1"/>
    <xf numFmtId="0" fontId="21" fillId="0" borderId="10" xfId="0" applyFont="1" applyBorder="1" applyAlignment="1">
      <alignment horizontal="center" vertical="center"/>
    </xf>
    <xf numFmtId="0" fontId="22" fillId="24" borderId="10" xfId="0" applyFont="1" applyFill="1" applyBorder="1"/>
    <xf numFmtId="0" fontId="21" fillId="0" borderId="10" xfId="0" applyFont="1" applyBorder="1" applyAlignment="1">
      <alignment horizontal="right" vertical="center"/>
    </xf>
    <xf numFmtId="0" fontId="21" fillId="25" borderId="10" xfId="0" applyFont="1" applyFill="1" applyBorder="1" applyAlignment="1">
      <alignment horizontal="center" wrapText="1"/>
    </xf>
    <xf numFmtId="0" fontId="21" fillId="25" borderId="10" xfId="0" applyFont="1" applyFill="1" applyBorder="1" applyAlignment="1">
      <alignment horizontal="left" wrapText="1"/>
    </xf>
    <xf numFmtId="0" fontId="21" fillId="25" borderId="10" xfId="43" applyFont="1" applyFill="1" applyBorder="1" applyAlignment="1">
      <alignment horizontal="center" vertical="top"/>
    </xf>
    <xf numFmtId="0" fontId="21" fillId="25" borderId="10" xfId="43" applyFont="1" applyFill="1" applyBorder="1" applyAlignment="1">
      <alignment horizontal="center"/>
    </xf>
    <xf numFmtId="0" fontId="21" fillId="0" borderId="10" xfId="0" applyFont="1" applyBorder="1" applyAlignment="1">
      <alignment horizontal="left" wrapText="1"/>
    </xf>
    <xf numFmtId="0" fontId="21" fillId="0" borderId="10" xfId="0" applyFont="1" applyBorder="1" applyAlignment="1">
      <alignment horizontal="left"/>
    </xf>
    <xf numFmtId="0" fontId="21" fillId="0" borderId="10" xfId="0" applyFont="1" applyBorder="1" applyAlignment="1">
      <alignment horizontal="left" vertical="top"/>
    </xf>
    <xf numFmtId="0" fontId="21" fillId="0" borderId="10" xfId="0" applyFont="1" applyBorder="1" applyAlignment="1">
      <alignment horizontal="left" vertical="center" wrapText="1"/>
    </xf>
    <xf numFmtId="0" fontId="30" fillId="0" borderId="0" xfId="0" applyFont="1"/>
    <xf numFmtId="0" fontId="22" fillId="0" borderId="10" xfId="0" applyFont="1" applyBorder="1" applyAlignment="1">
      <alignment horizontal="justify" vertical="top" wrapText="1"/>
    </xf>
    <xf numFmtId="0" fontId="22" fillId="0" borderId="10" xfId="0" applyFont="1" applyBorder="1" applyAlignment="1">
      <alignment horizontal="center" vertical="center"/>
    </xf>
    <xf numFmtId="8" fontId="23" fillId="0" borderId="10" xfId="0" applyNumberFormat="1" applyFont="1" applyBorder="1" applyAlignment="1">
      <alignment horizontal="center" vertical="center" wrapText="1"/>
    </xf>
    <xf numFmtId="0" fontId="22" fillId="0" borderId="10" xfId="0" applyFont="1" applyBorder="1" applyAlignment="1">
      <alignment horizontal="left" vertical="justify"/>
    </xf>
    <xf numFmtId="0" fontId="22" fillId="0" borderId="10" xfId="0" applyFont="1" applyBorder="1" applyAlignment="1">
      <alignment horizontal="center" vertical="top" wrapText="1"/>
    </xf>
    <xf numFmtId="0" fontId="21" fillId="0" borderId="10" xfId="0" applyFont="1" applyBorder="1" applyAlignment="1">
      <alignment horizontal="justify" vertical="top" wrapText="1"/>
    </xf>
    <xf numFmtId="49" fontId="33" fillId="0" borderId="10" xfId="0" applyNumberFormat="1" applyFont="1" applyBorder="1" applyAlignment="1">
      <alignment horizontal="center" vertical="top"/>
    </xf>
    <xf numFmtId="0" fontId="32" fillId="0" borderId="10" xfId="0" applyFont="1" applyBorder="1" applyAlignment="1">
      <alignment horizontal="justify" vertical="top" wrapText="1"/>
    </xf>
    <xf numFmtId="0" fontId="22" fillId="0" borderId="10" xfId="50" applyFont="1" applyBorder="1" applyAlignment="1">
      <alignment horizontal="justify" vertical="top" wrapText="1"/>
    </xf>
    <xf numFmtId="0" fontId="22" fillId="0" borderId="10" xfId="49" applyBorder="1" applyAlignment="1">
      <alignment horizontal="justify" vertical="top" wrapText="1"/>
    </xf>
    <xf numFmtId="49" fontId="21" fillId="0" borderId="10" xfId="49" applyNumberFormat="1" applyFont="1" applyBorder="1" applyAlignment="1">
      <alignment horizontal="center" vertical="top"/>
    </xf>
    <xf numFmtId="0" fontId="21" fillId="0" borderId="10" xfId="49" applyFont="1" applyBorder="1" applyAlignment="1">
      <alignment horizontal="justify" vertical="top" wrapText="1"/>
    </xf>
    <xf numFmtId="0" fontId="22" fillId="0" borderId="10" xfId="0" applyFont="1" applyBorder="1" applyAlignment="1">
      <alignment horizontal="center" vertical="top"/>
    </xf>
    <xf numFmtId="8" fontId="0" fillId="0" borderId="0" xfId="0" applyNumberFormat="1"/>
    <xf numFmtId="8" fontId="21" fillId="24" borderId="10" xfId="0" applyNumberFormat="1" applyFont="1" applyFill="1" applyBorder="1" applyAlignment="1">
      <alignment horizontal="center" vertical="center"/>
    </xf>
    <xf numFmtId="8" fontId="21" fillId="0" borderId="13" xfId="0" applyNumberFormat="1" applyFont="1" applyBorder="1" applyAlignment="1">
      <alignment horizontal="right" vertical="center"/>
    </xf>
    <xf numFmtId="0" fontId="21" fillId="0" borderId="12" xfId="0" applyFont="1" applyBorder="1" applyAlignment="1">
      <alignment horizontal="right" vertical="center"/>
    </xf>
    <xf numFmtId="8" fontId="21" fillId="0" borderId="12" xfId="0" applyNumberFormat="1" applyFont="1" applyBorder="1" applyAlignment="1">
      <alignment horizontal="right" vertical="center"/>
    </xf>
    <xf numFmtId="0" fontId="22" fillId="0" borderId="10" xfId="52" applyBorder="1" applyAlignment="1" applyProtection="1">
      <alignment horizontal="justify" vertical="top"/>
      <protection locked="0"/>
    </xf>
    <xf numFmtId="0" fontId="22" fillId="0" borderId="0" xfId="52" applyAlignment="1" applyProtection="1">
      <alignment horizontal="justify" vertical="top"/>
      <protection locked="0"/>
    </xf>
    <xf numFmtId="0" fontId="22" fillId="0" borderId="0" xfId="0" applyFont="1" applyAlignment="1">
      <alignment horizontal="justify" vertical="top" wrapText="1"/>
    </xf>
    <xf numFmtId="0" fontId="22" fillId="0" borderId="10" xfId="52" applyBorder="1" applyAlignment="1" applyProtection="1">
      <alignment horizontal="justify" vertical="top" wrapText="1"/>
      <protection locked="0"/>
    </xf>
    <xf numFmtId="0" fontId="22" fillId="0" borderId="0" xfId="52" applyAlignment="1" applyProtection="1">
      <alignment horizontal="justify" vertical="top" wrapText="1"/>
      <protection locked="0"/>
    </xf>
    <xf numFmtId="0" fontId="22" fillId="0" borderId="10" xfId="0" applyFont="1" applyBorder="1" applyAlignment="1" applyProtection="1">
      <alignment horizontal="justify" vertical="top" wrapText="1"/>
      <protection locked="0"/>
    </xf>
    <xf numFmtId="0" fontId="21" fillId="26" borderId="10" xfId="0" applyFont="1" applyFill="1" applyBorder="1" applyAlignment="1">
      <alignment horizontal="center" vertical="top"/>
    </xf>
    <xf numFmtId="0" fontId="21" fillId="0" borderId="0" xfId="0" applyFont="1"/>
    <xf numFmtId="0" fontId="21" fillId="0" borderId="10" xfId="0" applyFont="1" applyBorder="1" applyAlignment="1" applyProtection="1">
      <alignment horizontal="justify" vertical="top" wrapText="1"/>
      <protection locked="0"/>
    </xf>
    <xf numFmtId="0" fontId="22" fillId="0" borderId="10" xfId="0" applyFont="1" applyBorder="1" applyAlignment="1" applyProtection="1">
      <alignment horizontal="center" vertical="top"/>
      <protection locked="0"/>
    </xf>
    <xf numFmtId="0" fontId="21" fillId="0" borderId="10" xfId="0" applyFont="1" applyBorder="1" applyAlignment="1">
      <alignment horizontal="center" vertical="top" wrapText="1"/>
    </xf>
    <xf numFmtId="0" fontId="40" fillId="0" borderId="0" xfId="56" applyFont="1" applyAlignment="1">
      <alignment vertical="top"/>
    </xf>
    <xf numFmtId="0" fontId="40" fillId="0" borderId="0" xfId="56" applyFont="1" applyAlignment="1">
      <alignment vertical="center"/>
    </xf>
    <xf numFmtId="0" fontId="43" fillId="0" borderId="0" xfId="56" applyFont="1" applyAlignment="1">
      <alignment vertical="top"/>
    </xf>
    <xf numFmtId="0" fontId="36" fillId="0" borderId="10" xfId="0" applyFont="1" applyBorder="1" applyAlignment="1">
      <alignment horizontal="justify" vertical="top" wrapText="1"/>
    </xf>
    <xf numFmtId="0" fontId="22" fillId="0" borderId="10" xfId="0" applyFont="1" applyBorder="1" applyAlignment="1">
      <alignment horizontal="justify" vertical="top"/>
    </xf>
    <xf numFmtId="8" fontId="23" fillId="0" borderId="10" xfId="0" applyNumberFormat="1" applyFont="1" applyBorder="1" applyAlignment="1">
      <alignment horizontal="justify" vertical="top" wrapText="1"/>
    </xf>
    <xf numFmtId="8" fontId="23" fillId="0" borderId="10" xfId="0" applyNumberFormat="1" applyFont="1" applyBorder="1" applyAlignment="1">
      <alignment horizontal="justify" vertical="top"/>
    </xf>
    <xf numFmtId="2" fontId="22" fillId="0" borderId="10" xfId="0" applyNumberFormat="1" applyFont="1" applyBorder="1" applyAlignment="1">
      <alignment horizontal="justify" vertical="top"/>
    </xf>
    <xf numFmtId="0" fontId="21" fillId="24" borderId="10" xfId="0" applyFont="1" applyFill="1" applyBorder="1" applyAlignment="1">
      <alignment horizontal="justify" vertical="top"/>
    </xf>
    <xf numFmtId="0" fontId="33" fillId="0" borderId="10" xfId="0" applyFont="1" applyBorder="1" applyAlignment="1">
      <alignment horizontal="justify" vertical="top"/>
    </xf>
    <xf numFmtId="0" fontId="21" fillId="0" borderId="10" xfId="0" applyFont="1" applyBorder="1" applyAlignment="1">
      <alignment horizontal="justify" vertical="top"/>
    </xf>
    <xf numFmtId="0" fontId="21" fillId="26" borderId="10" xfId="0" applyFont="1" applyFill="1" applyBorder="1" applyAlignment="1">
      <alignment horizontal="justify" vertical="top"/>
    </xf>
    <xf numFmtId="0" fontId="38" fillId="28" borderId="10" xfId="0" applyFont="1" applyFill="1" applyBorder="1" applyAlignment="1">
      <alignment horizontal="justify" vertical="top" wrapText="1"/>
    </xf>
    <xf numFmtId="0" fontId="22" fillId="0" borderId="10" xfId="52" applyBorder="1" applyAlignment="1">
      <alignment horizontal="justify" vertical="top"/>
    </xf>
    <xf numFmtId="2" fontId="22" fillId="0" borderId="10" xfId="0" applyNumberFormat="1" applyFont="1" applyBorder="1" applyAlignment="1">
      <alignment horizontal="center" vertical="top"/>
    </xf>
    <xf numFmtId="8" fontId="23" fillId="0" borderId="10" xfId="0" applyNumberFormat="1" applyFont="1" applyBorder="1" applyAlignment="1">
      <alignment horizontal="center" vertical="top" wrapText="1"/>
    </xf>
    <xf numFmtId="8" fontId="22" fillId="0" borderId="10" xfId="0" applyNumberFormat="1" applyFont="1" applyBorder="1" applyAlignment="1">
      <alignment horizontal="center" vertical="top"/>
    </xf>
    <xf numFmtId="2" fontId="21" fillId="24" borderId="10" xfId="0" applyNumberFormat="1" applyFont="1" applyFill="1" applyBorder="1" applyAlignment="1">
      <alignment horizontal="center" vertical="top"/>
    </xf>
    <xf numFmtId="0" fontId="22" fillId="24" borderId="10" xfId="0" applyFont="1" applyFill="1" applyBorder="1" applyAlignment="1">
      <alignment horizontal="center" vertical="top"/>
    </xf>
    <xf numFmtId="8" fontId="21" fillId="24" borderId="10" xfId="0" applyNumberFormat="1" applyFont="1" applyFill="1" applyBorder="1" applyAlignment="1">
      <alignment horizontal="center" vertical="top"/>
    </xf>
    <xf numFmtId="8" fontId="23" fillId="0" borderId="10" xfId="0" applyNumberFormat="1" applyFont="1" applyBorder="1" applyAlignment="1">
      <alignment horizontal="center" vertical="top"/>
    </xf>
    <xf numFmtId="0" fontId="32" fillId="0" borderId="10" xfId="0" applyFont="1" applyBorder="1" applyAlignment="1">
      <alignment horizontal="center" vertical="top"/>
    </xf>
    <xf numFmtId="8" fontId="22" fillId="0" borderId="10" xfId="0" applyNumberFormat="1" applyFont="1" applyBorder="1" applyAlignment="1">
      <alignment horizontal="center" vertical="top" wrapText="1"/>
    </xf>
    <xf numFmtId="8" fontId="21" fillId="0" borderId="10" xfId="0" applyNumberFormat="1" applyFont="1" applyBorder="1" applyAlignment="1">
      <alignment horizontal="center" vertical="top" wrapText="1"/>
    </xf>
    <xf numFmtId="8" fontId="21" fillId="0" borderId="10" xfId="0" applyNumberFormat="1" applyFont="1" applyBorder="1" applyAlignment="1">
      <alignment horizontal="center" vertical="top"/>
    </xf>
    <xf numFmtId="2" fontId="21" fillId="26" borderId="10" xfId="0" applyNumberFormat="1" applyFont="1" applyFill="1" applyBorder="1" applyAlignment="1">
      <alignment horizontal="center" vertical="top"/>
    </xf>
    <xf numFmtId="0" fontId="22" fillId="26" borderId="10" xfId="0" applyFont="1" applyFill="1" applyBorder="1" applyAlignment="1">
      <alignment horizontal="center" vertical="top"/>
    </xf>
    <xf numFmtId="2" fontId="21" fillId="0" borderId="10" xfId="0" applyNumberFormat="1" applyFont="1" applyBorder="1" applyAlignment="1">
      <alignment horizontal="center" vertical="top"/>
    </xf>
    <xf numFmtId="164" fontId="22" fillId="0" borderId="10" xfId="0" applyNumberFormat="1" applyFont="1" applyBorder="1" applyAlignment="1">
      <alignment horizontal="center" vertical="top"/>
    </xf>
    <xf numFmtId="2" fontId="22" fillId="0" borderId="14" xfId="0" applyNumberFormat="1" applyFont="1" applyBorder="1" applyAlignment="1">
      <alignment horizontal="center" vertical="top"/>
    </xf>
    <xf numFmtId="2" fontId="22" fillId="0" borderId="10" xfId="0" applyNumberFormat="1" applyFont="1" applyBorder="1" applyAlignment="1">
      <alignment horizontal="center" vertical="top" wrapText="1"/>
    </xf>
    <xf numFmtId="0" fontId="32" fillId="0" borderId="10" xfId="0" applyFont="1" applyBorder="1" applyAlignment="1">
      <alignment horizontal="center" vertical="top" wrapText="1"/>
    </xf>
    <xf numFmtId="2" fontId="32" fillId="0" borderId="10" xfId="0" applyNumberFormat="1" applyFont="1" applyBorder="1" applyAlignment="1">
      <alignment horizontal="center" vertical="top" wrapText="1"/>
    </xf>
    <xf numFmtId="2" fontId="22" fillId="27" borderId="10" xfId="53" applyNumberFormat="1" applyFill="1" applyBorder="1" applyAlignment="1">
      <alignment horizontal="center" vertical="top"/>
    </xf>
    <xf numFmtId="7" fontId="22" fillId="0" borderId="10" xfId="57" applyNumberFormat="1" applyBorder="1" applyAlignment="1">
      <alignment horizontal="center" vertical="top"/>
    </xf>
    <xf numFmtId="49" fontId="21" fillId="0" borderId="10" xfId="0" applyNumberFormat="1" applyFont="1" applyBorder="1" applyAlignment="1">
      <alignment horizontal="center" vertical="top" wrapText="1"/>
    </xf>
    <xf numFmtId="49" fontId="45" fillId="0" borderId="10" xfId="49" applyNumberFormat="1" applyFont="1" applyBorder="1" applyAlignment="1">
      <alignment horizontal="center" vertical="top"/>
    </xf>
    <xf numFmtId="2" fontId="32" fillId="0" borderId="10" xfId="0" applyNumberFormat="1" applyFont="1" applyBorder="1" applyAlignment="1">
      <alignment horizontal="center" vertical="top"/>
    </xf>
    <xf numFmtId="2" fontId="22" fillId="0" borderId="10" xfId="49" applyNumberFormat="1" applyBorder="1" applyAlignment="1">
      <alignment horizontal="center" vertical="top"/>
    </xf>
    <xf numFmtId="2" fontId="32" fillId="0" borderId="11" xfId="0" applyNumberFormat="1" applyFont="1" applyBorder="1" applyAlignment="1">
      <alignment horizontal="center" vertical="top"/>
    </xf>
    <xf numFmtId="2" fontId="33" fillId="0" borderId="11" xfId="0" applyNumberFormat="1" applyFont="1" applyBorder="1" applyAlignment="1">
      <alignment horizontal="center" vertical="top"/>
    </xf>
    <xf numFmtId="0" fontId="21" fillId="0" borderId="10" xfId="0" applyFont="1" applyBorder="1" applyAlignment="1">
      <alignment horizontal="right" vertical="center"/>
    </xf>
    <xf numFmtId="0" fontId="19" fillId="0" borderId="0" xfId="0" applyFont="1" applyAlignment="1">
      <alignment horizontal="center" vertical="center" wrapText="1"/>
    </xf>
    <xf numFmtId="0" fontId="19" fillId="0" borderId="0" xfId="0" applyFont="1" applyAlignment="1">
      <alignment horizontal="center" wrapText="1"/>
    </xf>
    <xf numFmtId="0" fontId="20" fillId="0" borderId="0" xfId="0" applyFont="1" applyAlignment="1">
      <alignment horizontal="center"/>
    </xf>
    <xf numFmtId="0" fontId="21" fillId="0" borderId="10" xfId="0" applyFont="1" applyBorder="1" applyAlignment="1">
      <alignment horizontal="center" vertical="center"/>
    </xf>
    <xf numFmtId="2" fontId="21" fillId="0" borderId="10" xfId="0" applyNumberFormat="1" applyFont="1" applyBorder="1" applyAlignment="1">
      <alignment horizontal="center" vertical="center"/>
    </xf>
    <xf numFmtId="0" fontId="0" fillId="0" borderId="10" xfId="0" applyBorder="1"/>
    <xf numFmtId="0" fontId="21" fillId="0" borderId="13" xfId="0" applyFont="1" applyBorder="1" applyAlignment="1">
      <alignment horizontal="right" vertical="center"/>
    </xf>
  </cellXfs>
  <cellStyles count="58">
    <cellStyle name="20% - Cor1" xfId="1" builtinId="30" customBuiltin="1"/>
    <cellStyle name="20% - Cor2" xfId="2" builtinId="34" customBuiltin="1"/>
    <cellStyle name="20% - Cor3" xfId="3" builtinId="38" customBuiltin="1"/>
    <cellStyle name="20% - Cor4" xfId="4" builtinId="42" customBuiltin="1"/>
    <cellStyle name="20% - Cor5" xfId="5" builtinId="46" customBuiltin="1"/>
    <cellStyle name="20% - Cor6" xfId="6" builtinId="50" customBuiltin="1"/>
    <cellStyle name="40% - Cor1" xfId="7" builtinId="31" customBuiltin="1"/>
    <cellStyle name="40% - Cor2" xfId="8" builtinId="35" customBuiltin="1"/>
    <cellStyle name="40% - Cor3" xfId="9" builtinId="39" customBuiltin="1"/>
    <cellStyle name="40% - Cor4" xfId="10" builtinId="43" customBuiltin="1"/>
    <cellStyle name="40% - Cor5" xfId="11" builtinId="47" customBuiltin="1"/>
    <cellStyle name="40% - Cor6" xfId="12" builtinId="51" customBuiltin="1"/>
    <cellStyle name="60% - Cor1" xfId="13" builtinId="32" customBuiltin="1"/>
    <cellStyle name="60% - Cor2" xfId="14" builtinId="36" customBuiltin="1"/>
    <cellStyle name="60% - Cor3" xfId="15" builtinId="40" customBuiltin="1"/>
    <cellStyle name="60% - Cor4" xfId="16" builtinId="44" customBuiltin="1"/>
    <cellStyle name="60% - Cor5" xfId="17" builtinId="48" customBuiltin="1"/>
    <cellStyle name="60% - Cor6" xfId="18" builtinId="52" customBuiltin="1"/>
    <cellStyle name="Artigo" xfId="47" xr:uid="{00000000-0005-0000-0000-000012000000}"/>
    <cellStyle name="Artigo 2" xfId="48" xr:uid="{00000000-0005-0000-0000-000013000000}"/>
    <cellStyle name="BOLD-Artigo" xfId="54" xr:uid="{568EA5B3-C32E-4B35-ABD2-FD1B51B00561}"/>
    <cellStyle name="Cabeçalho 1" xfId="19" builtinId="16" customBuiltin="1"/>
    <cellStyle name="Cabeçalho 2" xfId="20" builtinId="17" customBuiltin="1"/>
    <cellStyle name="Cabeçalho 3" xfId="21" builtinId="18" customBuiltin="1"/>
    <cellStyle name="Cabeçalho 4" xfId="22" builtinId="19" customBuiltin="1"/>
    <cellStyle name="Cálculo" xfId="23" builtinId="22" customBuiltin="1"/>
    <cellStyle name="Célula Ligada" xfId="24" builtinId="24" customBuiltin="1"/>
    <cellStyle name="Cor1" xfId="25" builtinId="29" customBuiltin="1"/>
    <cellStyle name="Cor2" xfId="26" builtinId="33" customBuiltin="1"/>
    <cellStyle name="Cor3" xfId="27" builtinId="37" customBuiltin="1"/>
    <cellStyle name="Cor4" xfId="28" builtinId="41" customBuiltin="1"/>
    <cellStyle name="Cor5" xfId="29" builtinId="45" customBuiltin="1"/>
    <cellStyle name="Cor6" xfId="30" builtinId="49" customBuiltin="1"/>
    <cellStyle name="Correto" xfId="31" builtinId="26" customBuiltin="1"/>
    <cellStyle name="Entrada" xfId="32" builtinId="20" customBuiltin="1"/>
    <cellStyle name="Estilo 1" xfId="43" xr:uid="{00000000-0005-0000-0000-000022000000}"/>
    <cellStyle name="Euro" xfId="44" xr:uid="{00000000-0005-0000-0000-000023000000}"/>
    <cellStyle name="Incorreto" xfId="33" builtinId="27" customBuiltin="1"/>
    <cellStyle name="Moeda 2" xfId="46" xr:uid="{00000000-0005-0000-0000-000025000000}"/>
    <cellStyle name="Neutro" xfId="34" builtinId="28" customBuiltin="1"/>
    <cellStyle name="Normal" xfId="0" builtinId="0"/>
    <cellStyle name="Normal 2" xfId="45" xr:uid="{00000000-0005-0000-0000-000028000000}"/>
    <cellStyle name="Normal 2 2" xfId="51" xr:uid="{F34E97A2-37CD-4E85-B424-543BD82A5C7C}"/>
    <cellStyle name="Normal 2 2 2" xfId="49" xr:uid="{92A1BC13-EC2E-461E-9A7E-9E92795D98E0}"/>
    <cellStyle name="Normal 4" xfId="42" xr:uid="{00000000-0005-0000-0000-000029000000}"/>
    <cellStyle name="Normal_012.089.MED.00.MED.0.00" xfId="52" xr:uid="{BD776734-C02E-46FA-9471-58D3B7AA6581}"/>
    <cellStyle name="Normal_014.152.EIM.01.ORÇ.0.00" xfId="57" xr:uid="{47F4F596-735A-48ED-97C7-E0E554D32E6F}"/>
    <cellStyle name="Normal_Lamaçães (Braga)" xfId="50" xr:uid="{06AA34FA-16AA-493D-8BBD-28B2062939E5}"/>
    <cellStyle name="Normal_MED-ORÇ ARQ" xfId="53" xr:uid="{1FE2E4CA-EDC8-45E7-B248-99DF3A4B1CB3}"/>
    <cellStyle name="Normal_Modelos CIVIL" xfId="56" xr:uid="{0F9A1120-0810-4D14-AA71-11CAB64C0E4E}"/>
    <cellStyle name="Normal-Preços" xfId="55" xr:uid="{D683A06C-490E-4F34-9548-8510F8D28295}"/>
    <cellStyle name="Nota" xfId="35" builtinId="10" customBuiltin="1"/>
    <cellStyle name="Saída" xfId="36" builtinId="21" customBuiltin="1"/>
    <cellStyle name="Texto de Aviso" xfId="37" builtinId="11" customBuiltin="1"/>
    <cellStyle name="Texto Explicativo" xfId="38" builtinId="53" customBuiltin="1"/>
    <cellStyle name="Título" xfId="39" builtinId="15" customBuiltin="1"/>
    <cellStyle name="Total" xfId="40" builtinId="25" customBuiltin="1"/>
    <cellStyle name="Verificar Célula" xfId="41" builtinId="23" customBuiltin="1"/>
  </cellStyles>
  <dxfs count="2">
    <dxf>
      <font>
        <b/>
        <i val="0"/>
      </font>
      <fill>
        <patternFill>
          <bgColor theme="0" tint="-0.24994659260841701"/>
        </patternFill>
      </fill>
    </dxf>
    <dxf>
      <font>
        <b/>
        <i val="0"/>
      </font>
      <fill>
        <patternFill>
          <bgColor theme="0" tint="-0.24994659260841701"/>
        </patternFill>
      </fill>
    </dxf>
  </dxfs>
  <tableStyles count="0" defaultTableStyle="TableStyleMedium9" defaultPivotStyle="PivotStyleLight16"/>
  <colors>
    <mruColors>
      <color rgb="FFD99795"/>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2286000</xdr:colOff>
      <xdr:row>2075</xdr:row>
      <xdr:rowOff>0</xdr:rowOff>
    </xdr:from>
    <xdr:to>
      <xdr:col>1</xdr:col>
      <xdr:colOff>2286000</xdr:colOff>
      <xdr:row>2075</xdr:row>
      <xdr:rowOff>20955</xdr:rowOff>
    </xdr:to>
    <xdr:sp macro="" textlink="">
      <xdr:nvSpPr>
        <xdr:cNvPr id="3" name="Text Box 58">
          <a:extLst>
            <a:ext uri="{FF2B5EF4-FFF2-40B4-BE49-F238E27FC236}">
              <a16:creationId xmlns:a16="http://schemas.microsoft.com/office/drawing/2014/main" id="{00000000-0008-0000-0000-000003000000}"/>
            </a:ext>
          </a:extLst>
        </xdr:cNvPr>
        <xdr:cNvSpPr txBox="1">
          <a:spLocks noChangeArrowheads="1"/>
        </xdr:cNvSpPr>
      </xdr:nvSpPr>
      <xdr:spPr bwMode="auto">
        <a:xfrm>
          <a:off x="2867025" y="68313300"/>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4" name="Text Box 58">
          <a:extLst>
            <a:ext uri="{FF2B5EF4-FFF2-40B4-BE49-F238E27FC236}">
              <a16:creationId xmlns:a16="http://schemas.microsoft.com/office/drawing/2014/main" id="{00000000-0008-0000-0000-000004000000}"/>
            </a:ext>
          </a:extLst>
        </xdr:cNvPr>
        <xdr:cNvSpPr txBox="1">
          <a:spLocks noChangeArrowheads="1"/>
        </xdr:cNvSpPr>
      </xdr:nvSpPr>
      <xdr:spPr bwMode="auto">
        <a:xfrm>
          <a:off x="2867025" y="68313300"/>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5" name="Text Box 58">
          <a:extLst>
            <a:ext uri="{FF2B5EF4-FFF2-40B4-BE49-F238E27FC236}">
              <a16:creationId xmlns:a16="http://schemas.microsoft.com/office/drawing/2014/main" id="{00000000-0008-0000-0000-000005000000}"/>
            </a:ext>
          </a:extLst>
        </xdr:cNvPr>
        <xdr:cNvSpPr txBox="1">
          <a:spLocks noChangeArrowheads="1"/>
        </xdr:cNvSpPr>
      </xdr:nvSpPr>
      <xdr:spPr bwMode="auto">
        <a:xfrm>
          <a:off x="2867025" y="68313300"/>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6" name="Text Box 58">
          <a:extLst>
            <a:ext uri="{FF2B5EF4-FFF2-40B4-BE49-F238E27FC236}">
              <a16:creationId xmlns:a16="http://schemas.microsoft.com/office/drawing/2014/main" id="{00000000-0008-0000-0000-000006000000}"/>
            </a:ext>
          </a:extLst>
        </xdr:cNvPr>
        <xdr:cNvSpPr txBox="1">
          <a:spLocks noChangeArrowheads="1"/>
        </xdr:cNvSpPr>
      </xdr:nvSpPr>
      <xdr:spPr bwMode="auto">
        <a:xfrm>
          <a:off x="2867025" y="68313300"/>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7" name="Text Box 58">
          <a:extLst>
            <a:ext uri="{FF2B5EF4-FFF2-40B4-BE49-F238E27FC236}">
              <a16:creationId xmlns:a16="http://schemas.microsoft.com/office/drawing/2014/main" id="{00000000-0008-0000-0000-000007000000}"/>
            </a:ext>
          </a:extLst>
        </xdr:cNvPr>
        <xdr:cNvSpPr txBox="1">
          <a:spLocks noChangeArrowheads="1"/>
        </xdr:cNvSpPr>
      </xdr:nvSpPr>
      <xdr:spPr bwMode="auto">
        <a:xfrm>
          <a:off x="2867025" y="68313300"/>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8" name="Text Box 58">
          <a:extLst>
            <a:ext uri="{FF2B5EF4-FFF2-40B4-BE49-F238E27FC236}">
              <a16:creationId xmlns:a16="http://schemas.microsoft.com/office/drawing/2014/main" id="{00000000-0008-0000-0000-000008000000}"/>
            </a:ext>
          </a:extLst>
        </xdr:cNvPr>
        <xdr:cNvSpPr txBox="1">
          <a:spLocks noChangeArrowheads="1"/>
        </xdr:cNvSpPr>
      </xdr:nvSpPr>
      <xdr:spPr bwMode="auto">
        <a:xfrm>
          <a:off x="2867025" y="68313300"/>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9" name="Text Box 58">
          <a:extLst>
            <a:ext uri="{FF2B5EF4-FFF2-40B4-BE49-F238E27FC236}">
              <a16:creationId xmlns:a16="http://schemas.microsoft.com/office/drawing/2014/main" id="{00000000-0008-0000-0000-000009000000}"/>
            </a:ext>
          </a:extLst>
        </xdr:cNvPr>
        <xdr:cNvSpPr txBox="1">
          <a:spLocks noChangeArrowheads="1"/>
        </xdr:cNvSpPr>
      </xdr:nvSpPr>
      <xdr:spPr bwMode="auto">
        <a:xfrm>
          <a:off x="2867025" y="68313300"/>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10" name="Text Box 58">
          <a:extLst>
            <a:ext uri="{FF2B5EF4-FFF2-40B4-BE49-F238E27FC236}">
              <a16:creationId xmlns:a16="http://schemas.microsoft.com/office/drawing/2014/main" id="{00000000-0008-0000-0000-00000A000000}"/>
            </a:ext>
          </a:extLst>
        </xdr:cNvPr>
        <xdr:cNvSpPr txBox="1">
          <a:spLocks noChangeArrowheads="1"/>
        </xdr:cNvSpPr>
      </xdr:nvSpPr>
      <xdr:spPr bwMode="auto">
        <a:xfrm>
          <a:off x="2867025" y="68313300"/>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11" name="Text Box 58">
          <a:extLst>
            <a:ext uri="{FF2B5EF4-FFF2-40B4-BE49-F238E27FC236}">
              <a16:creationId xmlns:a16="http://schemas.microsoft.com/office/drawing/2014/main" id="{00000000-0008-0000-0000-00000B000000}"/>
            </a:ext>
          </a:extLst>
        </xdr:cNvPr>
        <xdr:cNvSpPr txBox="1">
          <a:spLocks noChangeArrowheads="1"/>
        </xdr:cNvSpPr>
      </xdr:nvSpPr>
      <xdr:spPr bwMode="auto">
        <a:xfrm>
          <a:off x="2867025" y="68151375"/>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12" name="Text Box 58">
          <a:extLst>
            <a:ext uri="{FF2B5EF4-FFF2-40B4-BE49-F238E27FC236}">
              <a16:creationId xmlns:a16="http://schemas.microsoft.com/office/drawing/2014/main" id="{00000000-0008-0000-0000-00000C000000}"/>
            </a:ext>
          </a:extLst>
        </xdr:cNvPr>
        <xdr:cNvSpPr txBox="1">
          <a:spLocks noChangeArrowheads="1"/>
        </xdr:cNvSpPr>
      </xdr:nvSpPr>
      <xdr:spPr bwMode="auto">
        <a:xfrm>
          <a:off x="2867025" y="68151375"/>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13" name="Text Box 58">
          <a:extLst>
            <a:ext uri="{FF2B5EF4-FFF2-40B4-BE49-F238E27FC236}">
              <a16:creationId xmlns:a16="http://schemas.microsoft.com/office/drawing/2014/main" id="{00000000-0008-0000-0000-00000D000000}"/>
            </a:ext>
          </a:extLst>
        </xdr:cNvPr>
        <xdr:cNvSpPr txBox="1">
          <a:spLocks noChangeArrowheads="1"/>
        </xdr:cNvSpPr>
      </xdr:nvSpPr>
      <xdr:spPr bwMode="auto">
        <a:xfrm>
          <a:off x="2867025" y="68151375"/>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14" name="Text Box 58">
          <a:extLst>
            <a:ext uri="{FF2B5EF4-FFF2-40B4-BE49-F238E27FC236}">
              <a16:creationId xmlns:a16="http://schemas.microsoft.com/office/drawing/2014/main" id="{00000000-0008-0000-0000-00000E000000}"/>
            </a:ext>
          </a:extLst>
        </xdr:cNvPr>
        <xdr:cNvSpPr txBox="1">
          <a:spLocks noChangeArrowheads="1"/>
        </xdr:cNvSpPr>
      </xdr:nvSpPr>
      <xdr:spPr bwMode="auto">
        <a:xfrm>
          <a:off x="2867025" y="68151375"/>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15" name="Text Box 58">
          <a:extLst>
            <a:ext uri="{FF2B5EF4-FFF2-40B4-BE49-F238E27FC236}">
              <a16:creationId xmlns:a16="http://schemas.microsoft.com/office/drawing/2014/main" id="{00000000-0008-0000-0000-00000F000000}"/>
            </a:ext>
          </a:extLst>
        </xdr:cNvPr>
        <xdr:cNvSpPr txBox="1">
          <a:spLocks noChangeArrowheads="1"/>
        </xdr:cNvSpPr>
      </xdr:nvSpPr>
      <xdr:spPr bwMode="auto">
        <a:xfrm>
          <a:off x="2867025" y="68151375"/>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16" name="Text Box 58">
          <a:extLst>
            <a:ext uri="{FF2B5EF4-FFF2-40B4-BE49-F238E27FC236}">
              <a16:creationId xmlns:a16="http://schemas.microsoft.com/office/drawing/2014/main" id="{00000000-0008-0000-0000-000010000000}"/>
            </a:ext>
          </a:extLst>
        </xdr:cNvPr>
        <xdr:cNvSpPr txBox="1">
          <a:spLocks noChangeArrowheads="1"/>
        </xdr:cNvSpPr>
      </xdr:nvSpPr>
      <xdr:spPr bwMode="auto">
        <a:xfrm>
          <a:off x="2867025" y="68151375"/>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17" name="Text Box 58">
          <a:extLst>
            <a:ext uri="{FF2B5EF4-FFF2-40B4-BE49-F238E27FC236}">
              <a16:creationId xmlns:a16="http://schemas.microsoft.com/office/drawing/2014/main" id="{00000000-0008-0000-0000-000011000000}"/>
            </a:ext>
          </a:extLst>
        </xdr:cNvPr>
        <xdr:cNvSpPr txBox="1">
          <a:spLocks noChangeArrowheads="1"/>
        </xdr:cNvSpPr>
      </xdr:nvSpPr>
      <xdr:spPr bwMode="auto">
        <a:xfrm>
          <a:off x="2867025" y="68151375"/>
          <a:ext cx="0" cy="28575"/>
        </a:xfrm>
        <a:prstGeom prst="rect">
          <a:avLst/>
        </a:prstGeom>
        <a:noFill/>
        <a:ln w="9525">
          <a:noFill/>
          <a:miter lim="800000"/>
          <a:headEnd/>
          <a:tailEnd/>
        </a:ln>
      </xdr:spPr>
    </xdr:sp>
    <xdr:clientData/>
  </xdr:twoCellAnchor>
  <xdr:twoCellAnchor editAs="oneCell">
    <xdr:from>
      <xdr:col>1</xdr:col>
      <xdr:colOff>2286000</xdr:colOff>
      <xdr:row>2075</xdr:row>
      <xdr:rowOff>0</xdr:rowOff>
    </xdr:from>
    <xdr:to>
      <xdr:col>1</xdr:col>
      <xdr:colOff>2286000</xdr:colOff>
      <xdr:row>2075</xdr:row>
      <xdr:rowOff>20955</xdr:rowOff>
    </xdr:to>
    <xdr:sp macro="" textlink="">
      <xdr:nvSpPr>
        <xdr:cNvPr id="18" name="Text Box 58">
          <a:extLst>
            <a:ext uri="{FF2B5EF4-FFF2-40B4-BE49-F238E27FC236}">
              <a16:creationId xmlns:a16="http://schemas.microsoft.com/office/drawing/2014/main" id="{00000000-0008-0000-0000-000012000000}"/>
            </a:ext>
          </a:extLst>
        </xdr:cNvPr>
        <xdr:cNvSpPr txBox="1">
          <a:spLocks noChangeArrowheads="1"/>
        </xdr:cNvSpPr>
      </xdr:nvSpPr>
      <xdr:spPr bwMode="auto">
        <a:xfrm>
          <a:off x="2867025" y="68151375"/>
          <a:ext cx="0" cy="28575"/>
        </a:xfrm>
        <a:prstGeom prst="rect">
          <a:avLst/>
        </a:prstGeom>
        <a:noFill/>
        <a:ln w="9525">
          <a:noFill/>
          <a:miter lim="800000"/>
          <a:headEnd/>
          <a:tailEnd/>
        </a:ln>
      </xdr:spPr>
    </xdr:sp>
    <xdr:clientData/>
  </xdr:twoCellAnchor>
  <xdr:oneCellAnchor>
    <xdr:from>
      <xdr:col>0</xdr:col>
      <xdr:colOff>47625</xdr:colOff>
      <xdr:row>0</xdr:row>
      <xdr:rowOff>95249</xdr:rowOff>
    </xdr:from>
    <xdr:ext cx="3751972" cy="790575"/>
    <xdr:pic>
      <xdr:nvPicPr>
        <xdr:cNvPr id="19" name="Imagem 18">
          <a:extLst>
            <a:ext uri="{FF2B5EF4-FFF2-40B4-BE49-F238E27FC236}">
              <a16:creationId xmlns:a16="http://schemas.microsoft.com/office/drawing/2014/main" id="{E16AC39E-07F6-45CE-ABC3-04A3EC93DB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95249"/>
          <a:ext cx="3751972" cy="790575"/>
        </a:xfrm>
        <a:prstGeom prst="rect">
          <a:avLst/>
        </a:prstGeom>
      </xdr:spPr>
    </xdr:pic>
    <xdr:clientData/>
  </xdr:oneCellAnchor>
  <xdr:oneCellAnchor>
    <xdr:from>
      <xdr:col>1</xdr:col>
      <xdr:colOff>2286000</xdr:colOff>
      <xdr:row>777</xdr:row>
      <xdr:rowOff>0</xdr:rowOff>
    </xdr:from>
    <xdr:ext cx="0" cy="20955"/>
    <xdr:sp macro="" textlink="">
      <xdr:nvSpPr>
        <xdr:cNvPr id="2" name="Text Box 58">
          <a:extLst>
            <a:ext uri="{FF2B5EF4-FFF2-40B4-BE49-F238E27FC236}">
              <a16:creationId xmlns:a16="http://schemas.microsoft.com/office/drawing/2014/main" id="{6AA89D1A-7FB1-4C93-9E8D-5CE2261DF35B}"/>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0" name="Text Box 58">
          <a:extLst>
            <a:ext uri="{FF2B5EF4-FFF2-40B4-BE49-F238E27FC236}">
              <a16:creationId xmlns:a16="http://schemas.microsoft.com/office/drawing/2014/main" id="{82007E9B-F16E-4350-9369-9465E4C4B7B4}"/>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1" name="Text Box 58">
          <a:extLst>
            <a:ext uri="{FF2B5EF4-FFF2-40B4-BE49-F238E27FC236}">
              <a16:creationId xmlns:a16="http://schemas.microsoft.com/office/drawing/2014/main" id="{72A2F22F-5F44-41CD-AD05-C3D956EA35D6}"/>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2" name="Text Box 58">
          <a:extLst>
            <a:ext uri="{FF2B5EF4-FFF2-40B4-BE49-F238E27FC236}">
              <a16:creationId xmlns:a16="http://schemas.microsoft.com/office/drawing/2014/main" id="{667F440A-BBEF-4A16-B4E0-E0DF5771B846}"/>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3" name="Text Box 58">
          <a:extLst>
            <a:ext uri="{FF2B5EF4-FFF2-40B4-BE49-F238E27FC236}">
              <a16:creationId xmlns:a16="http://schemas.microsoft.com/office/drawing/2014/main" id="{BE388EBE-839D-45D3-A873-93ED35A6F7D3}"/>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4" name="Text Box 58">
          <a:extLst>
            <a:ext uri="{FF2B5EF4-FFF2-40B4-BE49-F238E27FC236}">
              <a16:creationId xmlns:a16="http://schemas.microsoft.com/office/drawing/2014/main" id="{B8B4F9B9-3EAC-48C3-B4CE-2015D11D4154}"/>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5" name="Text Box 58">
          <a:extLst>
            <a:ext uri="{FF2B5EF4-FFF2-40B4-BE49-F238E27FC236}">
              <a16:creationId xmlns:a16="http://schemas.microsoft.com/office/drawing/2014/main" id="{57297EFE-CF0B-4A7B-A72D-8F786B71EBDC}"/>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6" name="Text Box 58">
          <a:extLst>
            <a:ext uri="{FF2B5EF4-FFF2-40B4-BE49-F238E27FC236}">
              <a16:creationId xmlns:a16="http://schemas.microsoft.com/office/drawing/2014/main" id="{C14339B0-173E-4F9C-ABE1-E00490C308D9}"/>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7" name="Text Box 58">
          <a:extLst>
            <a:ext uri="{FF2B5EF4-FFF2-40B4-BE49-F238E27FC236}">
              <a16:creationId xmlns:a16="http://schemas.microsoft.com/office/drawing/2014/main" id="{E0902DF3-2506-4E6D-907C-5B672B470367}"/>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8" name="Text Box 58">
          <a:extLst>
            <a:ext uri="{FF2B5EF4-FFF2-40B4-BE49-F238E27FC236}">
              <a16:creationId xmlns:a16="http://schemas.microsoft.com/office/drawing/2014/main" id="{BEF5E8B0-DB4C-4816-A240-DB09A8CC41E3}"/>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29" name="Text Box 58">
          <a:extLst>
            <a:ext uri="{FF2B5EF4-FFF2-40B4-BE49-F238E27FC236}">
              <a16:creationId xmlns:a16="http://schemas.microsoft.com/office/drawing/2014/main" id="{825C6D04-B9D9-4105-9C4E-72F19EC3748B}"/>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30" name="Text Box 58">
          <a:extLst>
            <a:ext uri="{FF2B5EF4-FFF2-40B4-BE49-F238E27FC236}">
              <a16:creationId xmlns:a16="http://schemas.microsoft.com/office/drawing/2014/main" id="{6FDD28D0-9D31-46E5-A4AF-E84070C1940E}"/>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31" name="Text Box 58">
          <a:extLst>
            <a:ext uri="{FF2B5EF4-FFF2-40B4-BE49-F238E27FC236}">
              <a16:creationId xmlns:a16="http://schemas.microsoft.com/office/drawing/2014/main" id="{6CD37529-CC42-4F2E-9E63-02B16DA9EFD1}"/>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32" name="Text Box 58">
          <a:extLst>
            <a:ext uri="{FF2B5EF4-FFF2-40B4-BE49-F238E27FC236}">
              <a16:creationId xmlns:a16="http://schemas.microsoft.com/office/drawing/2014/main" id="{A3331FC5-0F25-48E8-82B9-C2CFB8C7B86E}"/>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33" name="Text Box 58">
          <a:extLst>
            <a:ext uri="{FF2B5EF4-FFF2-40B4-BE49-F238E27FC236}">
              <a16:creationId xmlns:a16="http://schemas.microsoft.com/office/drawing/2014/main" id="{2033440F-86EF-4A95-B74E-4F7F4F805B7B}"/>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oneCellAnchor>
    <xdr:from>
      <xdr:col>1</xdr:col>
      <xdr:colOff>2286000</xdr:colOff>
      <xdr:row>777</xdr:row>
      <xdr:rowOff>0</xdr:rowOff>
    </xdr:from>
    <xdr:ext cx="0" cy="20955"/>
    <xdr:sp macro="" textlink="">
      <xdr:nvSpPr>
        <xdr:cNvPr id="34" name="Text Box 58">
          <a:extLst>
            <a:ext uri="{FF2B5EF4-FFF2-40B4-BE49-F238E27FC236}">
              <a16:creationId xmlns:a16="http://schemas.microsoft.com/office/drawing/2014/main" id="{051BC445-840C-465E-9991-044C09E1036B}"/>
            </a:ext>
          </a:extLst>
        </xdr:cNvPr>
        <xdr:cNvSpPr txBox="1">
          <a:spLocks noChangeArrowheads="1"/>
        </xdr:cNvSpPr>
      </xdr:nvSpPr>
      <xdr:spPr bwMode="auto">
        <a:xfrm>
          <a:off x="3124200" y="468287100"/>
          <a:ext cx="0" cy="20955"/>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H2082"/>
  <sheetViews>
    <sheetView showGridLines="0" tabSelected="1" topLeftCell="A6" zoomScale="85" zoomScaleNormal="85" workbookViewId="0">
      <selection activeCell="A31" sqref="A31"/>
    </sheetView>
  </sheetViews>
  <sheetFormatPr defaultRowHeight="12.75" x14ac:dyDescent="0.2"/>
  <cols>
    <col min="1" max="1" width="12.5703125" style="14" customWidth="1"/>
    <col min="2" max="2" width="76.28515625" customWidth="1"/>
    <col min="3" max="3" width="6.5703125" customWidth="1"/>
    <col min="4" max="4" width="10.140625" style="15" customWidth="1"/>
    <col min="5" max="5" width="11.7109375" customWidth="1"/>
    <col min="6" max="6" width="14.42578125" bestFit="1" customWidth="1"/>
    <col min="7" max="7" width="11.85546875" customWidth="1"/>
    <col min="8" max="8" width="13.42578125" bestFit="1" customWidth="1"/>
    <col min="11" max="12" width="9.7109375" bestFit="1" customWidth="1"/>
  </cols>
  <sheetData>
    <row r="5" spans="1:6" x14ac:dyDescent="0.2">
      <c r="F5" s="16"/>
    </row>
    <row r="7" spans="1:6" ht="24" customHeight="1" x14ac:dyDescent="0.2">
      <c r="A7" s="106" t="s">
        <v>42</v>
      </c>
      <c r="B7" s="106"/>
      <c r="C7" s="106"/>
      <c r="D7" s="106"/>
      <c r="E7" s="106"/>
      <c r="F7" s="106"/>
    </row>
    <row r="8" spans="1:6" x14ac:dyDescent="0.2">
      <c r="A8" s="106"/>
      <c r="B8" s="106"/>
      <c r="C8" s="106"/>
      <c r="D8" s="106"/>
      <c r="E8" s="106"/>
      <c r="F8" s="106"/>
    </row>
    <row r="9" spans="1:6" ht="15.75" x14ac:dyDescent="0.25">
      <c r="A9" s="107"/>
      <c r="B9" s="107"/>
      <c r="C9" s="107"/>
      <c r="D9" s="107"/>
      <c r="E9" s="107"/>
      <c r="F9" s="107"/>
    </row>
    <row r="10" spans="1:6" ht="15" x14ac:dyDescent="0.25">
      <c r="A10" s="108" t="s">
        <v>9</v>
      </c>
      <c r="B10" s="108"/>
      <c r="C10" s="108"/>
      <c r="D10" s="108"/>
      <c r="E10" s="108"/>
      <c r="F10" s="108"/>
    </row>
    <row r="12" spans="1:6" ht="15" x14ac:dyDescent="0.25">
      <c r="A12" s="17"/>
      <c r="B12" s="34"/>
      <c r="C12" s="1"/>
      <c r="D12" s="18"/>
      <c r="E12" s="1"/>
      <c r="F12" s="1"/>
    </row>
    <row r="13" spans="1:6" x14ac:dyDescent="0.2">
      <c r="A13" s="109" t="s">
        <v>11</v>
      </c>
      <c r="B13" s="109" t="s">
        <v>7</v>
      </c>
      <c r="C13" s="109" t="s">
        <v>0</v>
      </c>
      <c r="D13" s="110" t="s">
        <v>1</v>
      </c>
      <c r="E13" s="109" t="s">
        <v>2</v>
      </c>
      <c r="F13" s="109" t="s">
        <v>3</v>
      </c>
    </row>
    <row r="14" spans="1:6" x14ac:dyDescent="0.2">
      <c r="A14" s="109"/>
      <c r="B14" s="109"/>
      <c r="C14" s="109"/>
      <c r="D14" s="110"/>
      <c r="E14" s="111"/>
      <c r="F14" s="109"/>
    </row>
    <row r="15" spans="1:6" x14ac:dyDescent="0.2">
      <c r="A15" s="6"/>
      <c r="B15" s="6" t="s">
        <v>5</v>
      </c>
      <c r="C15" s="6"/>
      <c r="D15" s="6"/>
      <c r="E15" s="6"/>
      <c r="F15" s="6"/>
    </row>
    <row r="16" spans="1:6" x14ac:dyDescent="0.2">
      <c r="A16" s="8">
        <v>0</v>
      </c>
      <c r="B16" s="2" t="s">
        <v>12</v>
      </c>
      <c r="C16" s="23"/>
      <c r="D16" s="21"/>
      <c r="E16" s="19"/>
      <c r="F16" s="3">
        <f>F31</f>
        <v>572500</v>
      </c>
    </row>
    <row r="17" spans="1:8" x14ac:dyDescent="0.2">
      <c r="A17" s="8" t="s">
        <v>29</v>
      </c>
      <c r="B17" s="2" t="s">
        <v>6</v>
      </c>
      <c r="C17" s="23"/>
      <c r="D17" s="21"/>
      <c r="E17" s="19"/>
      <c r="F17" s="3">
        <f>F38</f>
        <v>3812584.6329999999</v>
      </c>
    </row>
    <row r="18" spans="1:8" x14ac:dyDescent="0.2">
      <c r="A18" s="8" t="s">
        <v>30</v>
      </c>
      <c r="B18" s="2" t="s">
        <v>20</v>
      </c>
      <c r="C18" s="23"/>
      <c r="D18" s="21"/>
      <c r="E18" s="19"/>
      <c r="F18" s="3">
        <f>F692</f>
        <v>223291.07</v>
      </c>
    </row>
    <row r="19" spans="1:8" x14ac:dyDescent="0.2">
      <c r="A19" s="8" t="s">
        <v>31</v>
      </c>
      <c r="B19" s="2" t="s">
        <v>21</v>
      </c>
      <c r="C19" s="23"/>
      <c r="D19" s="21"/>
      <c r="E19" s="19"/>
      <c r="F19" s="3">
        <f>+F777</f>
        <v>908770.33500000008</v>
      </c>
      <c r="G19" s="20"/>
    </row>
    <row r="20" spans="1:8" x14ac:dyDescent="0.2">
      <c r="A20" s="28" t="s">
        <v>32</v>
      </c>
      <c r="B20" s="31" t="s">
        <v>22</v>
      </c>
      <c r="C20" s="23"/>
      <c r="D20" s="21"/>
      <c r="E20" s="22"/>
      <c r="F20" s="3">
        <f>F873</f>
        <v>189885.95</v>
      </c>
      <c r="G20" s="20"/>
    </row>
    <row r="21" spans="1:8" x14ac:dyDescent="0.2">
      <c r="A21" s="26" t="s">
        <v>33</v>
      </c>
      <c r="B21" s="30" t="s">
        <v>23</v>
      </c>
      <c r="C21" s="23"/>
      <c r="D21" s="21"/>
      <c r="E21" s="19"/>
      <c r="F21" s="3">
        <f>F957</f>
        <v>130189.82500000003</v>
      </c>
      <c r="G21" s="20"/>
    </row>
    <row r="22" spans="1:8" x14ac:dyDescent="0.2">
      <c r="A22" s="28" t="s">
        <v>34</v>
      </c>
      <c r="B22" s="32" t="s">
        <v>24</v>
      </c>
      <c r="C22" s="23"/>
      <c r="D22" s="21"/>
      <c r="E22" s="22"/>
      <c r="F22" s="3">
        <f>F1081</f>
        <v>7176933.9200000018</v>
      </c>
      <c r="G22" s="20"/>
    </row>
    <row r="23" spans="1:8" x14ac:dyDescent="0.2">
      <c r="A23" s="29" t="s">
        <v>35</v>
      </c>
      <c r="B23" s="30" t="s">
        <v>25</v>
      </c>
      <c r="C23" s="23"/>
      <c r="D23" s="21"/>
      <c r="E23" s="19"/>
      <c r="F23" s="3">
        <f>F1410</f>
        <v>353595</v>
      </c>
      <c r="G23" s="20"/>
    </row>
    <row r="24" spans="1:8" x14ac:dyDescent="0.2">
      <c r="A24" s="28" t="s">
        <v>36</v>
      </c>
      <c r="B24" s="33" t="s">
        <v>27</v>
      </c>
      <c r="C24" s="23"/>
      <c r="D24" s="21"/>
      <c r="E24" s="22"/>
      <c r="F24" s="3">
        <f>F1443</f>
        <v>416911.3</v>
      </c>
      <c r="G24" s="20"/>
    </row>
    <row r="25" spans="1:8" x14ac:dyDescent="0.2">
      <c r="A25" s="29" t="s">
        <v>14</v>
      </c>
      <c r="B25" s="30" t="s">
        <v>26</v>
      </c>
      <c r="C25" s="23"/>
      <c r="D25" s="21"/>
      <c r="E25" s="19"/>
      <c r="F25" s="3">
        <f>F1515</f>
        <v>98945.36</v>
      </c>
      <c r="G25" s="20"/>
    </row>
    <row r="26" spans="1:8" x14ac:dyDescent="0.2">
      <c r="A26" s="28" t="s">
        <v>15</v>
      </c>
      <c r="B26" s="32" t="s">
        <v>28</v>
      </c>
      <c r="C26" s="23"/>
      <c r="D26" s="21"/>
      <c r="E26" s="22"/>
      <c r="F26" s="3">
        <f>F1567</f>
        <v>1819694.31</v>
      </c>
      <c r="G26" s="20"/>
    </row>
    <row r="27" spans="1:8" x14ac:dyDescent="0.2">
      <c r="A27" s="29" t="s">
        <v>16</v>
      </c>
      <c r="B27" s="27" t="s">
        <v>2013</v>
      </c>
      <c r="C27" s="23"/>
      <c r="D27" s="21"/>
      <c r="E27" s="19"/>
      <c r="F27" s="3">
        <f>F2037</f>
        <v>237743.16</v>
      </c>
      <c r="G27" s="20"/>
    </row>
    <row r="28" spans="1:8" x14ac:dyDescent="0.2">
      <c r="A28" s="25"/>
      <c r="B28" s="25"/>
      <c r="C28" s="25"/>
      <c r="D28" s="25"/>
      <c r="E28" s="25"/>
      <c r="F28" s="3"/>
    </row>
    <row r="29" spans="1:8" x14ac:dyDescent="0.2">
      <c r="A29" s="112" t="s">
        <v>10</v>
      </c>
      <c r="B29" s="112"/>
      <c r="C29" s="112"/>
      <c r="D29" s="112"/>
      <c r="E29" s="112"/>
      <c r="F29" s="50">
        <f>SUM(F16:F28)</f>
        <v>15941044.863000004</v>
      </c>
      <c r="H29" s="48"/>
    </row>
    <row r="30" spans="1:8" x14ac:dyDescent="0.2">
      <c r="A30" s="51"/>
      <c r="B30" s="51"/>
      <c r="C30" s="51"/>
      <c r="D30" s="51"/>
      <c r="E30" s="51"/>
      <c r="F30" s="52"/>
      <c r="H30" s="48"/>
    </row>
    <row r="31" spans="1:8" x14ac:dyDescent="0.2">
      <c r="A31" s="7">
        <v>0</v>
      </c>
      <c r="B31" s="6" t="s">
        <v>12</v>
      </c>
      <c r="C31" s="4"/>
      <c r="D31" s="5"/>
      <c r="E31" s="24"/>
      <c r="F31" s="49">
        <f>SUM(F32:F37)</f>
        <v>572500</v>
      </c>
    </row>
    <row r="32" spans="1:8" ht="54" customHeight="1" x14ac:dyDescent="0.2">
      <c r="A32" s="63" t="s">
        <v>3786</v>
      </c>
      <c r="B32" s="35" t="s">
        <v>17</v>
      </c>
      <c r="C32" s="68"/>
      <c r="D32" s="71"/>
      <c r="E32" s="69"/>
      <c r="F32" s="70"/>
    </row>
    <row r="33" spans="1:8" ht="15" customHeight="1" x14ac:dyDescent="0.2">
      <c r="A33" s="63" t="s">
        <v>3617</v>
      </c>
      <c r="B33" s="35" t="s">
        <v>3616</v>
      </c>
      <c r="C33" s="47" t="s">
        <v>4</v>
      </c>
      <c r="D33" s="78">
        <v>1</v>
      </c>
      <c r="E33" s="79">
        <v>55000</v>
      </c>
      <c r="F33" s="80">
        <f t="shared" ref="F33:F35" si="0">D33*E33</f>
        <v>55000</v>
      </c>
    </row>
    <row r="34" spans="1:8" x14ac:dyDescent="0.2">
      <c r="A34" s="63" t="s">
        <v>3620</v>
      </c>
      <c r="B34" s="35" t="s">
        <v>3618</v>
      </c>
      <c r="C34" s="47" t="s">
        <v>4</v>
      </c>
      <c r="D34" s="78">
        <v>1</v>
      </c>
      <c r="E34" s="79">
        <v>450000</v>
      </c>
      <c r="F34" s="80">
        <f t="shared" si="0"/>
        <v>450000</v>
      </c>
    </row>
    <row r="35" spans="1:8" x14ac:dyDescent="0.2">
      <c r="A35" s="63" t="s">
        <v>3621</v>
      </c>
      <c r="B35" s="35" t="s">
        <v>3619</v>
      </c>
      <c r="C35" s="47" t="s">
        <v>4</v>
      </c>
      <c r="D35" s="78">
        <v>1</v>
      </c>
      <c r="E35" s="79">
        <v>55000</v>
      </c>
      <c r="F35" s="80">
        <f t="shared" si="0"/>
        <v>55000</v>
      </c>
      <c r="H35" s="48"/>
    </row>
    <row r="36" spans="1:8" ht="78" customHeight="1" x14ac:dyDescent="0.2">
      <c r="A36" s="63" t="s">
        <v>3787</v>
      </c>
      <c r="B36" s="35" t="s">
        <v>18</v>
      </c>
      <c r="C36" s="47" t="s">
        <v>4</v>
      </c>
      <c r="D36" s="78">
        <v>1</v>
      </c>
      <c r="E36" s="79">
        <v>5000</v>
      </c>
      <c r="F36" s="80">
        <f>D36*E36</f>
        <v>5000</v>
      </c>
      <c r="H36" s="48"/>
    </row>
    <row r="37" spans="1:8" ht="165" customHeight="1" x14ac:dyDescent="0.2">
      <c r="A37" s="63" t="s">
        <v>3788</v>
      </c>
      <c r="B37" s="35" t="s">
        <v>19</v>
      </c>
      <c r="C37" s="47" t="s">
        <v>4</v>
      </c>
      <c r="D37" s="78">
        <v>1</v>
      </c>
      <c r="E37" s="79">
        <v>7500</v>
      </c>
      <c r="F37" s="80">
        <f>D37*E37</f>
        <v>7500</v>
      </c>
    </row>
    <row r="38" spans="1:8" x14ac:dyDescent="0.2">
      <c r="A38" s="7" t="s">
        <v>29</v>
      </c>
      <c r="B38" s="72" t="s">
        <v>6</v>
      </c>
      <c r="C38" s="7"/>
      <c r="D38" s="81"/>
      <c r="E38" s="82"/>
      <c r="F38" s="83">
        <f>SUM(F42:F690)</f>
        <v>3812584.6329999999</v>
      </c>
    </row>
    <row r="39" spans="1:8" x14ac:dyDescent="0.2">
      <c r="A39" s="63" t="s">
        <v>29</v>
      </c>
      <c r="B39" s="40" t="s">
        <v>6</v>
      </c>
      <c r="C39" s="47"/>
      <c r="D39" s="78"/>
      <c r="E39" s="79"/>
      <c r="F39" s="84"/>
    </row>
    <row r="40" spans="1:8" x14ac:dyDescent="0.2">
      <c r="A40" s="41" t="s">
        <v>192</v>
      </c>
      <c r="B40" s="73" t="s">
        <v>37</v>
      </c>
      <c r="C40" s="85"/>
      <c r="D40" s="101"/>
      <c r="E40" s="85"/>
      <c r="F40" s="85"/>
    </row>
    <row r="41" spans="1:8" x14ac:dyDescent="0.2">
      <c r="A41" s="41" t="s">
        <v>193</v>
      </c>
      <c r="B41" s="73" t="s">
        <v>38</v>
      </c>
      <c r="C41" s="85"/>
      <c r="D41" s="101"/>
      <c r="E41" s="85"/>
      <c r="F41" s="85"/>
    </row>
    <row r="42" spans="1:8" ht="63.75" x14ac:dyDescent="0.2">
      <c r="A42" s="41" t="s">
        <v>194</v>
      </c>
      <c r="B42" s="35" t="s">
        <v>195</v>
      </c>
      <c r="C42" s="47" t="s">
        <v>40</v>
      </c>
      <c r="D42" s="102">
        <v>1.0954999999999999</v>
      </c>
      <c r="E42" s="86">
        <v>43</v>
      </c>
      <c r="F42" s="80">
        <v>47.11</v>
      </c>
    </row>
    <row r="43" spans="1:8" ht="63.75" x14ac:dyDescent="0.2">
      <c r="A43" s="41" t="s">
        <v>196</v>
      </c>
      <c r="B43" s="35" t="s">
        <v>197</v>
      </c>
      <c r="C43" s="47" t="s">
        <v>40</v>
      </c>
      <c r="D43" s="102">
        <v>120.77900000000004</v>
      </c>
      <c r="E43" s="86">
        <v>42</v>
      </c>
      <c r="F43" s="80">
        <v>5072.72</v>
      </c>
    </row>
    <row r="44" spans="1:8" ht="63.75" x14ac:dyDescent="0.2">
      <c r="A44" s="41" t="s">
        <v>198</v>
      </c>
      <c r="B44" s="35" t="s">
        <v>199</v>
      </c>
      <c r="C44" s="47" t="s">
        <v>40</v>
      </c>
      <c r="D44" s="102">
        <v>8.8452999999999999</v>
      </c>
      <c r="E44" s="86">
        <v>45.5</v>
      </c>
      <c r="F44" s="80">
        <v>402.46</v>
      </c>
    </row>
    <row r="45" spans="1:8" ht="63.75" x14ac:dyDescent="0.2">
      <c r="A45" s="41" t="s">
        <v>200</v>
      </c>
      <c r="B45" s="35" t="s">
        <v>201</v>
      </c>
      <c r="C45" s="47" t="s">
        <v>40</v>
      </c>
      <c r="D45" s="102">
        <v>4.6636999999999995</v>
      </c>
      <c r="E45" s="86">
        <v>41</v>
      </c>
      <c r="F45" s="80">
        <v>191.21</v>
      </c>
    </row>
    <row r="46" spans="1:8" ht="76.5" x14ac:dyDescent="0.2">
      <c r="A46" s="41" t="s">
        <v>202</v>
      </c>
      <c r="B46" s="35" t="s">
        <v>203</v>
      </c>
      <c r="C46" s="47" t="s">
        <v>40</v>
      </c>
      <c r="D46" s="102">
        <v>27.607999999999997</v>
      </c>
      <c r="E46" s="86">
        <v>68.5</v>
      </c>
      <c r="F46" s="80">
        <v>1891.15</v>
      </c>
    </row>
    <row r="47" spans="1:8" ht="63.75" x14ac:dyDescent="0.2">
      <c r="A47" s="41" t="s">
        <v>204</v>
      </c>
      <c r="B47" s="35" t="s">
        <v>205</v>
      </c>
      <c r="C47" s="47" t="s">
        <v>40</v>
      </c>
      <c r="D47" s="102">
        <v>6.1974</v>
      </c>
      <c r="E47" s="86">
        <v>49</v>
      </c>
      <c r="F47" s="80">
        <v>303.67</v>
      </c>
    </row>
    <row r="48" spans="1:8" ht="63.75" x14ac:dyDescent="0.2">
      <c r="A48" s="41" t="s">
        <v>206</v>
      </c>
      <c r="B48" s="35" t="s">
        <v>207</v>
      </c>
      <c r="C48" s="47" t="s">
        <v>40</v>
      </c>
      <c r="D48" s="102">
        <v>8.8044000000000011</v>
      </c>
      <c r="E48" s="86">
        <v>50.5</v>
      </c>
      <c r="F48" s="80">
        <v>444.62</v>
      </c>
    </row>
    <row r="49" spans="1:6" ht="76.5" x14ac:dyDescent="0.2">
      <c r="A49" s="41" t="s">
        <v>208</v>
      </c>
      <c r="B49" s="35" t="s">
        <v>209</v>
      </c>
      <c r="C49" s="47"/>
      <c r="D49" s="102"/>
      <c r="E49" s="86"/>
      <c r="F49" s="80"/>
    </row>
    <row r="50" spans="1:6" x14ac:dyDescent="0.2">
      <c r="A50" s="41" t="s">
        <v>210</v>
      </c>
      <c r="B50" s="35" t="s">
        <v>211</v>
      </c>
      <c r="C50" s="47" t="s">
        <v>40</v>
      </c>
      <c r="D50" s="102">
        <v>134.74150000000009</v>
      </c>
      <c r="E50" s="86">
        <v>23</v>
      </c>
      <c r="F50" s="80">
        <v>3099.05</v>
      </c>
    </row>
    <row r="51" spans="1:6" x14ac:dyDescent="0.2">
      <c r="A51" s="41" t="s">
        <v>212</v>
      </c>
      <c r="B51" s="35" t="s">
        <v>213</v>
      </c>
      <c r="C51" s="47" t="s">
        <v>40</v>
      </c>
      <c r="D51" s="102">
        <v>1984.1353999999999</v>
      </c>
      <c r="E51" s="86">
        <v>24</v>
      </c>
      <c r="F51" s="80">
        <v>47619.25</v>
      </c>
    </row>
    <row r="52" spans="1:6" x14ac:dyDescent="0.2">
      <c r="A52" s="41" t="s">
        <v>214</v>
      </c>
      <c r="B52" s="35" t="s">
        <v>215</v>
      </c>
      <c r="C52" s="47" t="s">
        <v>40</v>
      </c>
      <c r="D52" s="102">
        <v>337.52980000000008</v>
      </c>
      <c r="E52" s="86">
        <v>25.5</v>
      </c>
      <c r="F52" s="80">
        <v>8607.01</v>
      </c>
    </row>
    <row r="53" spans="1:6" x14ac:dyDescent="0.2">
      <c r="A53" s="41" t="s">
        <v>216</v>
      </c>
      <c r="B53" s="35" t="s">
        <v>217</v>
      </c>
      <c r="C53" s="47" t="s">
        <v>40</v>
      </c>
      <c r="D53" s="102">
        <v>539.39991699999996</v>
      </c>
      <c r="E53" s="86">
        <v>31</v>
      </c>
      <c r="F53" s="80">
        <v>16721.400000000001</v>
      </c>
    </row>
    <row r="54" spans="1:6" x14ac:dyDescent="0.2">
      <c r="A54" s="41" t="s">
        <v>218</v>
      </c>
      <c r="B54" s="40" t="s">
        <v>219</v>
      </c>
      <c r="C54" s="47"/>
      <c r="D54" s="102"/>
      <c r="E54" s="86"/>
      <c r="F54" s="80"/>
    </row>
    <row r="55" spans="1:6" ht="89.25" customHeight="1" x14ac:dyDescent="0.2">
      <c r="A55" s="41" t="s">
        <v>220</v>
      </c>
      <c r="B55" s="35" t="s">
        <v>1474</v>
      </c>
      <c r="C55" s="47" t="s">
        <v>40</v>
      </c>
      <c r="D55" s="102">
        <v>622.08979999999985</v>
      </c>
      <c r="E55" s="86">
        <v>63.5</v>
      </c>
      <c r="F55" s="80">
        <v>39502.699999999997</v>
      </c>
    </row>
    <row r="56" spans="1:6" ht="78" customHeight="1" x14ac:dyDescent="0.2">
      <c r="A56" s="41" t="s">
        <v>221</v>
      </c>
      <c r="B56" s="35" t="s">
        <v>1475</v>
      </c>
      <c r="C56" s="47" t="s">
        <v>40</v>
      </c>
      <c r="D56" s="102">
        <v>55.541000000000018</v>
      </c>
      <c r="E56" s="86">
        <v>132</v>
      </c>
      <c r="F56" s="80">
        <v>7331.41</v>
      </c>
    </row>
    <row r="57" spans="1:6" ht="87.75" customHeight="1" x14ac:dyDescent="0.2">
      <c r="A57" s="41" t="s">
        <v>222</v>
      </c>
      <c r="B57" s="35" t="s">
        <v>1477</v>
      </c>
      <c r="C57" s="47" t="s">
        <v>40</v>
      </c>
      <c r="D57" s="102">
        <v>10.142999999999999</v>
      </c>
      <c r="E57" s="86">
        <v>153</v>
      </c>
      <c r="F57" s="80">
        <v>1551.88</v>
      </c>
    </row>
    <row r="58" spans="1:6" ht="93" customHeight="1" x14ac:dyDescent="0.2">
      <c r="A58" s="41" t="s">
        <v>223</v>
      </c>
      <c r="B58" s="35" t="s">
        <v>1429</v>
      </c>
      <c r="C58" s="47" t="s">
        <v>40</v>
      </c>
      <c r="D58" s="102">
        <v>1.0945</v>
      </c>
      <c r="E58" s="86">
        <v>83.5</v>
      </c>
      <c r="F58" s="80">
        <v>91.39</v>
      </c>
    </row>
    <row r="59" spans="1:6" ht="92.25" customHeight="1" x14ac:dyDescent="0.2">
      <c r="A59" s="41" t="s">
        <v>224</v>
      </c>
      <c r="B59" s="35" t="s">
        <v>1428</v>
      </c>
      <c r="C59" s="47" t="s">
        <v>40</v>
      </c>
      <c r="D59" s="102">
        <v>2.0413000000000001</v>
      </c>
      <c r="E59" s="86">
        <v>63.5</v>
      </c>
      <c r="F59" s="80">
        <v>129.62</v>
      </c>
    </row>
    <row r="60" spans="1:6" ht="97.15" customHeight="1" x14ac:dyDescent="0.2">
      <c r="A60" s="41" t="s">
        <v>225</v>
      </c>
      <c r="B60" s="35" t="s">
        <v>1427</v>
      </c>
      <c r="C60" s="47" t="s">
        <v>40</v>
      </c>
      <c r="D60" s="102">
        <v>16.033200000000001</v>
      </c>
      <c r="E60" s="86">
        <v>86.5</v>
      </c>
      <c r="F60" s="80">
        <v>1386.87</v>
      </c>
    </row>
    <row r="61" spans="1:6" ht="78" customHeight="1" x14ac:dyDescent="0.2">
      <c r="A61" s="41" t="s">
        <v>226</v>
      </c>
      <c r="B61" s="35" t="s">
        <v>1476</v>
      </c>
      <c r="C61" s="47" t="s">
        <v>40</v>
      </c>
      <c r="D61" s="102">
        <v>404.1046</v>
      </c>
      <c r="E61" s="86">
        <v>45</v>
      </c>
      <c r="F61" s="80">
        <v>18184.71</v>
      </c>
    </row>
    <row r="62" spans="1:6" x14ac:dyDescent="0.2">
      <c r="A62" s="41" t="s">
        <v>227</v>
      </c>
      <c r="B62" s="73" t="s">
        <v>228</v>
      </c>
      <c r="C62" s="85"/>
      <c r="D62" s="101"/>
      <c r="E62" s="85"/>
      <c r="F62" s="85"/>
    </row>
    <row r="63" spans="1:6" x14ac:dyDescent="0.2">
      <c r="A63" s="41" t="s">
        <v>229</v>
      </c>
      <c r="B63" s="73" t="s">
        <v>230</v>
      </c>
      <c r="C63" s="85"/>
      <c r="D63" s="101"/>
      <c r="E63" s="85"/>
      <c r="F63" s="85"/>
    </row>
    <row r="64" spans="1:6" ht="177.75" customHeight="1" x14ac:dyDescent="0.2">
      <c r="A64" s="41" t="s">
        <v>231</v>
      </c>
      <c r="B64" s="35" t="s">
        <v>1470</v>
      </c>
      <c r="C64" s="85" t="s">
        <v>40</v>
      </c>
      <c r="D64" s="102">
        <v>845.11</v>
      </c>
      <c r="E64" s="86">
        <v>89</v>
      </c>
      <c r="F64" s="80">
        <v>75214.789999999994</v>
      </c>
    </row>
    <row r="65" spans="1:6" ht="63" customHeight="1" x14ac:dyDescent="0.2">
      <c r="A65" s="41" t="s">
        <v>232</v>
      </c>
      <c r="B65" s="42" t="s">
        <v>233</v>
      </c>
      <c r="C65" s="85" t="s">
        <v>40</v>
      </c>
      <c r="D65" s="102">
        <v>11.416540000000001</v>
      </c>
      <c r="E65" s="86">
        <v>30</v>
      </c>
      <c r="F65" s="80">
        <v>342.5</v>
      </c>
    </row>
    <row r="66" spans="1:6" ht="67.5" customHeight="1" x14ac:dyDescent="0.2">
      <c r="A66" s="41" t="s">
        <v>234</v>
      </c>
      <c r="B66" s="35" t="s">
        <v>1440</v>
      </c>
      <c r="C66" s="85" t="s">
        <v>40</v>
      </c>
      <c r="D66" s="102">
        <v>233.65000000000009</v>
      </c>
      <c r="E66" s="86">
        <v>22</v>
      </c>
      <c r="F66" s="80">
        <v>5140.3</v>
      </c>
    </row>
    <row r="67" spans="1:6" ht="76.5" x14ac:dyDescent="0.2">
      <c r="A67" s="41" t="s">
        <v>235</v>
      </c>
      <c r="B67" s="35" t="s">
        <v>1439</v>
      </c>
      <c r="C67" s="85" t="s">
        <v>40</v>
      </c>
      <c r="D67" s="102">
        <v>376.10140000000024</v>
      </c>
      <c r="E67" s="86">
        <v>22</v>
      </c>
      <c r="F67" s="80">
        <v>8274.23</v>
      </c>
    </row>
    <row r="68" spans="1:6" x14ac:dyDescent="0.2">
      <c r="A68" s="41" t="s">
        <v>236</v>
      </c>
      <c r="B68" s="73" t="s">
        <v>237</v>
      </c>
      <c r="C68" s="85"/>
      <c r="D68" s="101"/>
      <c r="E68" s="85"/>
      <c r="F68" s="85"/>
    </row>
    <row r="69" spans="1:6" ht="78" customHeight="1" x14ac:dyDescent="0.2">
      <c r="A69" s="41" t="s">
        <v>238</v>
      </c>
      <c r="B69" s="42" t="s">
        <v>239</v>
      </c>
      <c r="C69" s="85" t="s">
        <v>40</v>
      </c>
      <c r="D69" s="102">
        <v>4051.4000000000015</v>
      </c>
      <c r="E69" s="86">
        <v>15</v>
      </c>
      <c r="F69" s="80">
        <v>60771</v>
      </c>
    </row>
    <row r="70" spans="1:6" ht="64.5" customHeight="1" x14ac:dyDescent="0.2">
      <c r="A70" s="41" t="s">
        <v>240</v>
      </c>
      <c r="B70" s="42" t="s">
        <v>241</v>
      </c>
      <c r="C70" s="85" t="s">
        <v>40</v>
      </c>
      <c r="D70" s="102">
        <v>11.517300000000001</v>
      </c>
      <c r="E70" s="86">
        <v>22.5</v>
      </c>
      <c r="F70" s="80">
        <v>259.14</v>
      </c>
    </row>
    <row r="71" spans="1:6" ht="77.25" customHeight="1" x14ac:dyDescent="0.2">
      <c r="A71" s="41" t="s">
        <v>242</v>
      </c>
      <c r="B71" s="42" t="s">
        <v>243</v>
      </c>
      <c r="C71" s="85" t="s">
        <v>40</v>
      </c>
      <c r="D71" s="102">
        <v>17.089799999999997</v>
      </c>
      <c r="E71" s="86">
        <v>25</v>
      </c>
      <c r="F71" s="80">
        <v>427.25</v>
      </c>
    </row>
    <row r="72" spans="1:6" ht="77.25" customHeight="1" x14ac:dyDescent="0.2">
      <c r="A72" s="41" t="s">
        <v>244</v>
      </c>
      <c r="B72" s="42" t="s">
        <v>245</v>
      </c>
      <c r="C72" s="85" t="s">
        <v>40</v>
      </c>
      <c r="D72" s="102">
        <v>22.19</v>
      </c>
      <c r="E72" s="86">
        <v>23</v>
      </c>
      <c r="F72" s="80">
        <v>510.37</v>
      </c>
    </row>
    <row r="73" spans="1:6" ht="103.5" customHeight="1" x14ac:dyDescent="0.2">
      <c r="A73" s="41" t="s">
        <v>246</v>
      </c>
      <c r="B73" s="42" t="s">
        <v>1441</v>
      </c>
      <c r="C73" s="85" t="s">
        <v>40</v>
      </c>
      <c r="D73" s="102">
        <v>4179.9301999999998</v>
      </c>
      <c r="E73" s="86">
        <v>55.3</v>
      </c>
      <c r="F73" s="80">
        <v>231150.14</v>
      </c>
    </row>
    <row r="74" spans="1:6" ht="63" customHeight="1" x14ac:dyDescent="0.2">
      <c r="A74" s="99" t="s">
        <v>247</v>
      </c>
      <c r="B74" s="43" t="s">
        <v>1471</v>
      </c>
      <c r="C74" s="85" t="s">
        <v>40</v>
      </c>
      <c r="D74" s="102">
        <v>13.26</v>
      </c>
      <c r="E74" s="86">
        <v>17.5</v>
      </c>
      <c r="F74" s="80">
        <v>232.05</v>
      </c>
    </row>
    <row r="75" spans="1:6" x14ac:dyDescent="0.2">
      <c r="A75" s="41" t="s">
        <v>248</v>
      </c>
      <c r="B75" s="73" t="s">
        <v>249</v>
      </c>
      <c r="C75" s="85"/>
      <c r="D75" s="102"/>
      <c r="E75" s="86"/>
      <c r="F75" s="80"/>
    </row>
    <row r="76" spans="1:6" ht="93.75" customHeight="1" x14ac:dyDescent="0.2">
      <c r="A76" s="45" t="s">
        <v>250</v>
      </c>
      <c r="B76" s="44" t="s">
        <v>251</v>
      </c>
      <c r="C76" s="85" t="s">
        <v>191</v>
      </c>
      <c r="D76" s="102">
        <v>1</v>
      </c>
      <c r="E76" s="86">
        <v>1000</v>
      </c>
      <c r="F76" s="80">
        <v>1000</v>
      </c>
    </row>
    <row r="77" spans="1:6" x14ac:dyDescent="0.2">
      <c r="A77" s="45" t="s">
        <v>252</v>
      </c>
      <c r="B77" s="46" t="s">
        <v>253</v>
      </c>
      <c r="C77" s="85"/>
      <c r="D77" s="101"/>
      <c r="E77" s="85"/>
      <c r="F77" s="85"/>
    </row>
    <row r="78" spans="1:6" x14ac:dyDescent="0.2">
      <c r="A78" s="45" t="s">
        <v>254</v>
      </c>
      <c r="B78" s="46" t="s">
        <v>118</v>
      </c>
      <c r="C78" s="85"/>
      <c r="D78" s="101"/>
      <c r="E78" s="85"/>
      <c r="F78" s="85"/>
    </row>
    <row r="79" spans="1:6" ht="102" x14ac:dyDescent="0.2">
      <c r="A79" s="45" t="s">
        <v>255</v>
      </c>
      <c r="B79" s="44" t="s">
        <v>1442</v>
      </c>
      <c r="C79" s="85"/>
      <c r="D79" s="101"/>
      <c r="E79" s="85"/>
      <c r="F79" s="85"/>
    </row>
    <row r="80" spans="1:6" x14ac:dyDescent="0.2">
      <c r="A80" s="45" t="s">
        <v>256</v>
      </c>
      <c r="B80" s="44" t="s">
        <v>257</v>
      </c>
      <c r="C80" s="85" t="s">
        <v>93</v>
      </c>
      <c r="D80" s="102">
        <v>24.029999999999998</v>
      </c>
      <c r="E80" s="86">
        <v>32.5</v>
      </c>
      <c r="F80" s="80">
        <v>780.98</v>
      </c>
    </row>
    <row r="81" spans="1:6" x14ac:dyDescent="0.2">
      <c r="A81" s="45" t="s">
        <v>258</v>
      </c>
      <c r="B81" s="44" t="s">
        <v>259</v>
      </c>
      <c r="C81" s="85" t="s">
        <v>93</v>
      </c>
      <c r="D81" s="102">
        <v>1.52</v>
      </c>
      <c r="E81" s="86">
        <v>43</v>
      </c>
      <c r="F81" s="80">
        <v>65.36</v>
      </c>
    </row>
    <row r="82" spans="1:6" x14ac:dyDescent="0.2">
      <c r="A82" s="45" t="s">
        <v>260</v>
      </c>
      <c r="B82" s="44" t="s">
        <v>261</v>
      </c>
      <c r="C82" s="85" t="s">
        <v>93</v>
      </c>
      <c r="D82" s="102">
        <v>0.95</v>
      </c>
      <c r="E82" s="86">
        <v>43</v>
      </c>
      <c r="F82" s="80">
        <v>40.85</v>
      </c>
    </row>
    <row r="83" spans="1:6" x14ac:dyDescent="0.2">
      <c r="A83" s="45" t="s">
        <v>262</v>
      </c>
      <c r="B83" s="44" t="s">
        <v>263</v>
      </c>
      <c r="C83" s="85" t="s">
        <v>93</v>
      </c>
      <c r="D83" s="102">
        <v>4.54</v>
      </c>
      <c r="E83" s="86">
        <v>50</v>
      </c>
      <c r="F83" s="80">
        <v>227</v>
      </c>
    </row>
    <row r="84" spans="1:6" x14ac:dyDescent="0.2">
      <c r="A84" s="45" t="s">
        <v>264</v>
      </c>
      <c r="B84" s="44" t="s">
        <v>265</v>
      </c>
      <c r="C84" s="85" t="s">
        <v>93</v>
      </c>
      <c r="D84" s="102">
        <v>1.06</v>
      </c>
      <c r="E84" s="86">
        <v>53</v>
      </c>
      <c r="F84" s="80">
        <v>56.18</v>
      </c>
    </row>
    <row r="85" spans="1:6" x14ac:dyDescent="0.2">
      <c r="A85" s="45" t="s">
        <v>266</v>
      </c>
      <c r="B85" s="46" t="s">
        <v>267</v>
      </c>
      <c r="C85" s="85"/>
      <c r="D85" s="102"/>
      <c r="E85" s="86"/>
      <c r="F85" s="80"/>
    </row>
    <row r="86" spans="1:6" ht="80.25" customHeight="1" x14ac:dyDescent="0.2">
      <c r="A86" s="45" t="s">
        <v>268</v>
      </c>
      <c r="B86" s="44" t="s">
        <v>1443</v>
      </c>
      <c r="C86" s="85"/>
      <c r="D86" s="101"/>
      <c r="E86" s="85"/>
      <c r="F86" s="85"/>
    </row>
    <row r="87" spans="1:6" x14ac:dyDescent="0.2">
      <c r="A87" s="45" t="s">
        <v>269</v>
      </c>
      <c r="B87" s="44" t="s">
        <v>270</v>
      </c>
      <c r="C87" s="85" t="s">
        <v>106</v>
      </c>
      <c r="D87" s="102">
        <v>2</v>
      </c>
      <c r="E87" s="86">
        <v>500</v>
      </c>
      <c r="F87" s="80">
        <v>1000</v>
      </c>
    </row>
    <row r="88" spans="1:6" x14ac:dyDescent="0.2">
      <c r="A88" s="45" t="s">
        <v>271</v>
      </c>
      <c r="B88" s="44" t="s">
        <v>272</v>
      </c>
      <c r="C88" s="85" t="s">
        <v>106</v>
      </c>
      <c r="D88" s="102">
        <v>1</v>
      </c>
      <c r="E88" s="86">
        <v>470</v>
      </c>
      <c r="F88" s="80">
        <v>470</v>
      </c>
    </row>
    <row r="89" spans="1:6" x14ac:dyDescent="0.2">
      <c r="A89" s="45" t="s">
        <v>273</v>
      </c>
      <c r="B89" s="44" t="s">
        <v>274</v>
      </c>
      <c r="C89" s="85" t="s">
        <v>106</v>
      </c>
      <c r="D89" s="102">
        <v>1</v>
      </c>
      <c r="E89" s="86">
        <v>550</v>
      </c>
      <c r="F89" s="80">
        <v>550</v>
      </c>
    </row>
    <row r="90" spans="1:6" x14ac:dyDescent="0.2">
      <c r="A90" s="45" t="s">
        <v>275</v>
      </c>
      <c r="B90" s="44" t="s">
        <v>276</v>
      </c>
      <c r="C90" s="85" t="s">
        <v>106</v>
      </c>
      <c r="D90" s="102">
        <v>2</v>
      </c>
      <c r="E90" s="86">
        <v>350</v>
      </c>
      <c r="F90" s="80">
        <v>700</v>
      </c>
    </row>
    <row r="91" spans="1:6" x14ac:dyDescent="0.2">
      <c r="A91" s="45" t="s">
        <v>277</v>
      </c>
      <c r="B91" s="46" t="s">
        <v>278</v>
      </c>
      <c r="C91" s="85"/>
      <c r="D91" s="102"/>
      <c r="E91" s="86"/>
      <c r="F91" s="80"/>
    </row>
    <row r="92" spans="1:6" ht="90.75" customHeight="1" x14ac:dyDescent="0.2">
      <c r="A92" s="45" t="s">
        <v>279</v>
      </c>
      <c r="B92" s="44" t="s">
        <v>280</v>
      </c>
      <c r="C92" s="85"/>
      <c r="D92" s="102"/>
      <c r="E92" s="86"/>
      <c r="F92" s="80"/>
    </row>
    <row r="93" spans="1:6" ht="38.25" x14ac:dyDescent="0.2">
      <c r="A93" s="45" t="s">
        <v>281</v>
      </c>
      <c r="B93" s="46" t="s">
        <v>1454</v>
      </c>
      <c r="C93" s="85" t="s">
        <v>106</v>
      </c>
      <c r="D93" s="102">
        <v>1</v>
      </c>
      <c r="E93" s="86">
        <v>670</v>
      </c>
      <c r="F93" s="80">
        <v>670</v>
      </c>
    </row>
    <row r="94" spans="1:6" ht="25.5" x14ac:dyDescent="0.2">
      <c r="A94" s="45" t="s">
        <v>282</v>
      </c>
      <c r="B94" s="46" t="s">
        <v>1455</v>
      </c>
      <c r="C94" s="85" t="s">
        <v>106</v>
      </c>
      <c r="D94" s="102">
        <v>1</v>
      </c>
      <c r="E94" s="86">
        <v>710</v>
      </c>
      <c r="F94" s="80">
        <v>710</v>
      </c>
    </row>
    <row r="95" spans="1:6" ht="25.5" x14ac:dyDescent="0.2">
      <c r="A95" s="45" t="s">
        <v>283</v>
      </c>
      <c r="B95" s="46" t="s">
        <v>1456</v>
      </c>
      <c r="C95" s="85" t="s">
        <v>106</v>
      </c>
      <c r="D95" s="102">
        <v>4</v>
      </c>
      <c r="E95" s="86">
        <v>500</v>
      </c>
      <c r="F95" s="80">
        <v>2000</v>
      </c>
    </row>
    <row r="96" spans="1:6" x14ac:dyDescent="0.2">
      <c r="A96" s="45" t="s">
        <v>284</v>
      </c>
      <c r="B96" s="46" t="s">
        <v>285</v>
      </c>
      <c r="C96" s="85"/>
      <c r="D96" s="101"/>
      <c r="E96" s="85"/>
      <c r="F96" s="85"/>
    </row>
    <row r="97" spans="1:6" x14ac:dyDescent="0.2">
      <c r="A97" s="45" t="s">
        <v>286</v>
      </c>
      <c r="B97" s="46" t="s">
        <v>287</v>
      </c>
      <c r="C97" s="85"/>
      <c r="D97" s="101"/>
      <c r="E97" s="85"/>
      <c r="F97" s="85"/>
    </row>
    <row r="98" spans="1:6" ht="14.25" customHeight="1" x14ac:dyDescent="0.2">
      <c r="A98" s="100" t="s">
        <v>288</v>
      </c>
      <c r="B98" s="44" t="s">
        <v>289</v>
      </c>
      <c r="C98" s="85"/>
      <c r="D98" s="101"/>
      <c r="E98" s="85"/>
      <c r="F98" s="85"/>
    </row>
    <row r="99" spans="1:6" ht="150.75" customHeight="1" x14ac:dyDescent="0.2">
      <c r="A99" s="45" t="s">
        <v>290</v>
      </c>
      <c r="B99" s="44" t="s">
        <v>291</v>
      </c>
      <c r="C99" s="85"/>
      <c r="D99" s="101"/>
      <c r="E99" s="85"/>
      <c r="F99" s="85"/>
    </row>
    <row r="100" spans="1:6" ht="63.75" x14ac:dyDescent="0.2">
      <c r="A100" s="100" t="s">
        <v>288</v>
      </c>
      <c r="B100" s="44" t="s">
        <v>292</v>
      </c>
      <c r="C100" s="85"/>
      <c r="D100" s="101"/>
      <c r="E100" s="85"/>
      <c r="F100" s="85"/>
    </row>
    <row r="101" spans="1:6" ht="25.5" x14ac:dyDescent="0.2">
      <c r="A101" s="45" t="s">
        <v>293</v>
      </c>
      <c r="B101" s="46" t="s">
        <v>479</v>
      </c>
      <c r="C101" s="85" t="s">
        <v>106</v>
      </c>
      <c r="D101" s="102">
        <v>1</v>
      </c>
      <c r="E101" s="86">
        <v>4730</v>
      </c>
      <c r="F101" s="80">
        <v>4730</v>
      </c>
    </row>
    <row r="102" spans="1:6" ht="204" x14ac:dyDescent="0.2">
      <c r="A102" s="45" t="s">
        <v>294</v>
      </c>
      <c r="B102" s="44" t="s">
        <v>295</v>
      </c>
      <c r="C102" s="85"/>
      <c r="D102" s="102"/>
      <c r="E102" s="86"/>
      <c r="F102" s="80"/>
    </row>
    <row r="103" spans="1:6" ht="25.5" x14ac:dyDescent="0.2">
      <c r="A103" s="45" t="s">
        <v>296</v>
      </c>
      <c r="B103" s="46" t="s">
        <v>480</v>
      </c>
      <c r="C103" s="85" t="s">
        <v>106</v>
      </c>
      <c r="D103" s="102">
        <v>1</v>
      </c>
      <c r="E103" s="86">
        <v>1320</v>
      </c>
      <c r="F103" s="80">
        <v>1320</v>
      </c>
    </row>
    <row r="104" spans="1:6" ht="204" customHeight="1" x14ac:dyDescent="0.2">
      <c r="A104" s="45" t="s">
        <v>297</v>
      </c>
      <c r="B104" s="44" t="s">
        <v>298</v>
      </c>
      <c r="C104" s="85"/>
      <c r="D104" s="102"/>
      <c r="E104" s="86"/>
      <c r="F104" s="80"/>
    </row>
    <row r="105" spans="1:6" ht="89.25" x14ac:dyDescent="0.2">
      <c r="A105" s="100" t="s">
        <v>288</v>
      </c>
      <c r="B105" s="44" t="s">
        <v>299</v>
      </c>
      <c r="C105" s="85"/>
      <c r="D105" s="102"/>
      <c r="E105" s="86"/>
      <c r="F105" s="80"/>
    </row>
    <row r="106" spans="1:6" ht="25.5" x14ac:dyDescent="0.2">
      <c r="A106" s="45" t="s">
        <v>300</v>
      </c>
      <c r="B106" s="46" t="s">
        <v>481</v>
      </c>
      <c r="C106" s="85" t="s">
        <v>106</v>
      </c>
      <c r="D106" s="102">
        <v>1</v>
      </c>
      <c r="E106" s="86">
        <v>4625</v>
      </c>
      <c r="F106" s="80">
        <v>4625</v>
      </c>
    </row>
    <row r="107" spans="1:6" ht="165.75" x14ac:dyDescent="0.2">
      <c r="A107" s="45" t="s">
        <v>301</v>
      </c>
      <c r="B107" s="44" t="s">
        <v>302</v>
      </c>
      <c r="C107" s="85"/>
      <c r="D107" s="102"/>
      <c r="E107" s="86"/>
      <c r="F107" s="80"/>
    </row>
    <row r="108" spans="1:6" ht="25.5" x14ac:dyDescent="0.2">
      <c r="A108" s="45" t="s">
        <v>303</v>
      </c>
      <c r="B108" s="46" t="s">
        <v>482</v>
      </c>
      <c r="C108" s="85" t="s">
        <v>106</v>
      </c>
      <c r="D108" s="102">
        <v>1</v>
      </c>
      <c r="E108" s="86">
        <v>1650</v>
      </c>
      <c r="F108" s="80">
        <v>1650</v>
      </c>
    </row>
    <row r="109" spans="1:6" ht="51" x14ac:dyDescent="0.2">
      <c r="A109" s="45" t="s">
        <v>304</v>
      </c>
      <c r="B109" s="46" t="s">
        <v>483</v>
      </c>
      <c r="C109" s="85" t="s">
        <v>106</v>
      </c>
      <c r="D109" s="102">
        <v>1</v>
      </c>
      <c r="E109" s="86">
        <v>3900</v>
      </c>
      <c r="F109" s="80">
        <v>3900</v>
      </c>
    </row>
    <row r="110" spans="1:6" ht="38.25" x14ac:dyDescent="0.2">
      <c r="A110" s="45" t="s">
        <v>305</v>
      </c>
      <c r="B110" s="46" t="s">
        <v>484</v>
      </c>
      <c r="C110" s="85" t="s">
        <v>106</v>
      </c>
      <c r="D110" s="102">
        <v>3</v>
      </c>
      <c r="E110" s="86">
        <v>4640</v>
      </c>
      <c r="F110" s="80">
        <v>13920</v>
      </c>
    </row>
    <row r="111" spans="1:6" ht="51" x14ac:dyDescent="0.2">
      <c r="A111" s="45" t="s">
        <v>306</v>
      </c>
      <c r="B111" s="46" t="s">
        <v>485</v>
      </c>
      <c r="C111" s="85" t="s">
        <v>106</v>
      </c>
      <c r="D111" s="102">
        <v>1</v>
      </c>
      <c r="E111" s="86">
        <v>4640</v>
      </c>
      <c r="F111" s="80">
        <v>4640</v>
      </c>
    </row>
    <row r="112" spans="1:6" ht="25.5" x14ac:dyDescent="0.2">
      <c r="A112" s="45" t="s">
        <v>307</v>
      </c>
      <c r="B112" s="46" t="s">
        <v>486</v>
      </c>
      <c r="C112" s="85" t="s">
        <v>106</v>
      </c>
      <c r="D112" s="102">
        <v>1</v>
      </c>
      <c r="E112" s="86">
        <v>2910</v>
      </c>
      <c r="F112" s="80">
        <v>2910</v>
      </c>
    </row>
    <row r="113" spans="1:6" ht="25.5" x14ac:dyDescent="0.2">
      <c r="A113" s="45" t="s">
        <v>308</v>
      </c>
      <c r="B113" s="46" t="s">
        <v>487</v>
      </c>
      <c r="C113" s="85" t="s">
        <v>106</v>
      </c>
      <c r="D113" s="102">
        <v>5</v>
      </c>
      <c r="E113" s="86">
        <v>2910</v>
      </c>
      <c r="F113" s="80">
        <v>14550</v>
      </c>
    </row>
    <row r="114" spans="1:6" ht="25.5" x14ac:dyDescent="0.2">
      <c r="A114" s="45" t="s">
        <v>309</v>
      </c>
      <c r="B114" s="46" t="s">
        <v>488</v>
      </c>
      <c r="C114" s="85" t="s">
        <v>106</v>
      </c>
      <c r="D114" s="102">
        <v>5</v>
      </c>
      <c r="E114" s="86">
        <v>2910</v>
      </c>
      <c r="F114" s="80">
        <v>14550</v>
      </c>
    </row>
    <row r="115" spans="1:6" ht="51" x14ac:dyDescent="0.2">
      <c r="A115" s="45" t="s">
        <v>310</v>
      </c>
      <c r="B115" s="46" t="s">
        <v>489</v>
      </c>
      <c r="C115" s="85" t="s">
        <v>106</v>
      </c>
      <c r="D115" s="102">
        <v>1</v>
      </c>
      <c r="E115" s="86">
        <v>2470</v>
      </c>
      <c r="F115" s="80">
        <v>2470</v>
      </c>
    </row>
    <row r="116" spans="1:6" ht="25.5" x14ac:dyDescent="0.2">
      <c r="A116" s="45" t="s">
        <v>311</v>
      </c>
      <c r="B116" s="46" t="s">
        <v>490</v>
      </c>
      <c r="C116" s="85" t="s">
        <v>106</v>
      </c>
      <c r="D116" s="102">
        <v>1</v>
      </c>
      <c r="E116" s="86">
        <v>1220</v>
      </c>
      <c r="F116" s="80">
        <v>1220</v>
      </c>
    </row>
    <row r="117" spans="1:6" ht="28.5" customHeight="1" x14ac:dyDescent="0.2">
      <c r="A117" s="45" t="s">
        <v>312</v>
      </c>
      <c r="B117" s="46" t="s">
        <v>491</v>
      </c>
      <c r="C117" s="85" t="s">
        <v>106</v>
      </c>
      <c r="D117" s="102">
        <v>11</v>
      </c>
      <c r="E117" s="86">
        <v>1355</v>
      </c>
      <c r="F117" s="80">
        <v>14905</v>
      </c>
    </row>
    <row r="118" spans="1:6" ht="25.5" x14ac:dyDescent="0.2">
      <c r="A118" s="45" t="s">
        <v>313</v>
      </c>
      <c r="B118" s="46" t="s">
        <v>492</v>
      </c>
      <c r="C118" s="85" t="s">
        <v>106</v>
      </c>
      <c r="D118" s="102">
        <v>4</v>
      </c>
      <c r="E118" s="86">
        <v>4255</v>
      </c>
      <c r="F118" s="80">
        <v>17020</v>
      </c>
    </row>
    <row r="119" spans="1:6" ht="204" x14ac:dyDescent="0.2">
      <c r="A119" s="45" t="s">
        <v>314</v>
      </c>
      <c r="B119" s="44" t="s">
        <v>315</v>
      </c>
      <c r="C119" s="85"/>
      <c r="D119" s="102"/>
      <c r="E119" s="86"/>
      <c r="F119" s="80"/>
    </row>
    <row r="120" spans="1:6" ht="25.5" x14ac:dyDescent="0.2">
      <c r="A120" s="45" t="s">
        <v>316</v>
      </c>
      <c r="B120" s="46" t="s">
        <v>493</v>
      </c>
      <c r="C120" s="85" t="s">
        <v>106</v>
      </c>
      <c r="D120" s="102">
        <v>1</v>
      </c>
      <c r="E120" s="86">
        <v>4350</v>
      </c>
      <c r="F120" s="80">
        <v>4350</v>
      </c>
    </row>
    <row r="121" spans="1:6" ht="25.5" x14ac:dyDescent="0.2">
      <c r="A121" s="45" t="s">
        <v>317</v>
      </c>
      <c r="B121" s="46" t="s">
        <v>494</v>
      </c>
      <c r="C121" s="85" t="s">
        <v>106</v>
      </c>
      <c r="D121" s="102">
        <v>2</v>
      </c>
      <c r="E121" s="86">
        <v>6880</v>
      </c>
      <c r="F121" s="80">
        <v>13760</v>
      </c>
    </row>
    <row r="122" spans="1:6" ht="25.5" x14ac:dyDescent="0.2">
      <c r="A122" s="45" t="s">
        <v>318</v>
      </c>
      <c r="B122" s="46" t="s">
        <v>495</v>
      </c>
      <c r="C122" s="85" t="s">
        <v>106</v>
      </c>
      <c r="D122" s="102">
        <v>2</v>
      </c>
      <c r="E122" s="86">
        <v>5970</v>
      </c>
      <c r="F122" s="80">
        <v>11940</v>
      </c>
    </row>
    <row r="123" spans="1:6" ht="25.5" x14ac:dyDescent="0.2">
      <c r="A123" s="45" t="s">
        <v>319</v>
      </c>
      <c r="B123" s="46" t="s">
        <v>496</v>
      </c>
      <c r="C123" s="85" t="s">
        <v>106</v>
      </c>
      <c r="D123" s="102">
        <v>1</v>
      </c>
      <c r="E123" s="86">
        <v>4025</v>
      </c>
      <c r="F123" s="80">
        <v>4025</v>
      </c>
    </row>
    <row r="124" spans="1:6" ht="25.5" x14ac:dyDescent="0.2">
      <c r="A124" s="45" t="s">
        <v>320</v>
      </c>
      <c r="B124" s="46" t="s">
        <v>497</v>
      </c>
      <c r="C124" s="85" t="s">
        <v>106</v>
      </c>
      <c r="D124" s="102">
        <v>2</v>
      </c>
      <c r="E124" s="86">
        <v>8410</v>
      </c>
      <c r="F124" s="80">
        <v>16820</v>
      </c>
    </row>
    <row r="125" spans="1:6" ht="25.5" x14ac:dyDescent="0.2">
      <c r="A125" s="45" t="s">
        <v>321</v>
      </c>
      <c r="B125" s="46" t="s">
        <v>498</v>
      </c>
      <c r="C125" s="85" t="s">
        <v>106</v>
      </c>
      <c r="D125" s="102">
        <v>1</v>
      </c>
      <c r="E125" s="86">
        <v>8410</v>
      </c>
      <c r="F125" s="80">
        <v>8410</v>
      </c>
    </row>
    <row r="126" spans="1:6" ht="25.5" x14ac:dyDescent="0.2">
      <c r="A126" s="45" t="s">
        <v>322</v>
      </c>
      <c r="B126" s="46" t="s">
        <v>499</v>
      </c>
      <c r="C126" s="85" t="s">
        <v>106</v>
      </c>
      <c r="D126" s="102">
        <v>1</v>
      </c>
      <c r="E126" s="86">
        <v>3720</v>
      </c>
      <c r="F126" s="80">
        <v>3720</v>
      </c>
    </row>
    <row r="127" spans="1:6" ht="25.5" x14ac:dyDescent="0.2">
      <c r="A127" s="45" t="s">
        <v>323</v>
      </c>
      <c r="B127" s="46" t="s">
        <v>500</v>
      </c>
      <c r="C127" s="85" t="s">
        <v>106</v>
      </c>
      <c r="D127" s="102">
        <v>4</v>
      </c>
      <c r="E127" s="86">
        <v>3600</v>
      </c>
      <c r="F127" s="80">
        <v>14400</v>
      </c>
    </row>
    <row r="128" spans="1:6" ht="25.5" x14ac:dyDescent="0.2">
      <c r="A128" s="45" t="s">
        <v>324</v>
      </c>
      <c r="B128" s="46" t="s">
        <v>501</v>
      </c>
      <c r="C128" s="85" t="s">
        <v>106</v>
      </c>
      <c r="D128" s="102">
        <v>4</v>
      </c>
      <c r="E128" s="86">
        <v>11780</v>
      </c>
      <c r="F128" s="80">
        <v>47120</v>
      </c>
    </row>
    <row r="129" spans="1:6" ht="178.5" x14ac:dyDescent="0.2">
      <c r="A129" s="45" t="s">
        <v>325</v>
      </c>
      <c r="B129" s="44" t="s">
        <v>326</v>
      </c>
      <c r="C129" s="85"/>
      <c r="D129" s="102"/>
      <c r="E129" s="86"/>
      <c r="F129" s="80"/>
    </row>
    <row r="130" spans="1:6" ht="25.5" x14ac:dyDescent="0.2">
      <c r="A130" s="45" t="s">
        <v>327</v>
      </c>
      <c r="B130" s="46" t="s">
        <v>502</v>
      </c>
      <c r="C130" s="85" t="s">
        <v>106</v>
      </c>
      <c r="D130" s="102">
        <v>4</v>
      </c>
      <c r="E130" s="86">
        <v>3430</v>
      </c>
      <c r="F130" s="80">
        <v>13720</v>
      </c>
    </row>
    <row r="131" spans="1:6" ht="153" x14ac:dyDescent="0.2">
      <c r="A131" s="45" t="s">
        <v>328</v>
      </c>
      <c r="B131" s="44" t="s">
        <v>329</v>
      </c>
      <c r="C131" s="85"/>
      <c r="D131" s="102"/>
      <c r="E131" s="86"/>
      <c r="F131" s="80"/>
    </row>
    <row r="132" spans="1:6" ht="38.25" x14ac:dyDescent="0.2">
      <c r="A132" s="45" t="s">
        <v>330</v>
      </c>
      <c r="B132" s="46" t="s">
        <v>503</v>
      </c>
      <c r="C132" s="85" t="s">
        <v>106</v>
      </c>
      <c r="D132" s="102">
        <v>2</v>
      </c>
      <c r="E132" s="86">
        <v>2750</v>
      </c>
      <c r="F132" s="80">
        <v>5500</v>
      </c>
    </row>
    <row r="133" spans="1:6" ht="25.5" x14ac:dyDescent="0.2">
      <c r="A133" s="45" t="s">
        <v>331</v>
      </c>
      <c r="B133" s="46" t="s">
        <v>504</v>
      </c>
      <c r="C133" s="85" t="s">
        <v>106</v>
      </c>
      <c r="D133" s="102">
        <v>5</v>
      </c>
      <c r="E133" s="86">
        <v>800</v>
      </c>
      <c r="F133" s="80">
        <v>4000</v>
      </c>
    </row>
    <row r="134" spans="1:6" ht="155.25" customHeight="1" x14ac:dyDescent="0.2">
      <c r="A134" s="45" t="s">
        <v>332</v>
      </c>
      <c r="B134" s="44" t="s">
        <v>333</v>
      </c>
      <c r="C134" s="85"/>
      <c r="D134" s="102"/>
      <c r="E134" s="86"/>
      <c r="F134" s="80"/>
    </row>
    <row r="135" spans="1:6" ht="25.5" x14ac:dyDescent="0.2">
      <c r="A135" s="45" t="s">
        <v>334</v>
      </c>
      <c r="B135" s="46" t="s">
        <v>505</v>
      </c>
      <c r="C135" s="85" t="s">
        <v>106</v>
      </c>
      <c r="D135" s="102">
        <v>2</v>
      </c>
      <c r="E135" s="86">
        <v>3750</v>
      </c>
      <c r="F135" s="80">
        <v>7500</v>
      </c>
    </row>
    <row r="136" spans="1:6" ht="204" x14ac:dyDescent="0.2">
      <c r="A136" s="45" t="s">
        <v>335</v>
      </c>
      <c r="B136" s="44" t="s">
        <v>336</v>
      </c>
      <c r="C136" s="85"/>
      <c r="D136" s="102"/>
      <c r="E136" s="86"/>
      <c r="F136" s="80"/>
    </row>
    <row r="137" spans="1:6" ht="38.25" x14ac:dyDescent="0.2">
      <c r="A137" s="45" t="s">
        <v>337</v>
      </c>
      <c r="B137" s="46" t="s">
        <v>506</v>
      </c>
      <c r="C137" s="85" t="s">
        <v>106</v>
      </c>
      <c r="D137" s="102">
        <v>1</v>
      </c>
      <c r="E137" s="86">
        <v>3650</v>
      </c>
      <c r="F137" s="80">
        <v>3650</v>
      </c>
    </row>
    <row r="138" spans="1:6" ht="38.25" x14ac:dyDescent="0.2">
      <c r="A138" s="45" t="s">
        <v>338</v>
      </c>
      <c r="B138" s="46" t="s">
        <v>507</v>
      </c>
      <c r="C138" s="85" t="s">
        <v>106</v>
      </c>
      <c r="D138" s="102">
        <v>2</v>
      </c>
      <c r="E138" s="86">
        <v>3600</v>
      </c>
      <c r="F138" s="80">
        <v>7200</v>
      </c>
    </row>
    <row r="139" spans="1:6" ht="25.5" x14ac:dyDescent="0.2">
      <c r="A139" s="45" t="s">
        <v>339</v>
      </c>
      <c r="B139" s="46" t="s">
        <v>508</v>
      </c>
      <c r="C139" s="85" t="s">
        <v>106</v>
      </c>
      <c r="D139" s="102">
        <v>1</v>
      </c>
      <c r="E139" s="86">
        <v>3300</v>
      </c>
      <c r="F139" s="80">
        <v>3300</v>
      </c>
    </row>
    <row r="140" spans="1:6" ht="25.5" x14ac:dyDescent="0.2">
      <c r="A140" s="45" t="s">
        <v>340</v>
      </c>
      <c r="B140" s="46" t="s">
        <v>509</v>
      </c>
      <c r="C140" s="85" t="s">
        <v>106</v>
      </c>
      <c r="D140" s="102">
        <v>1</v>
      </c>
      <c r="E140" s="86">
        <v>2255</v>
      </c>
      <c r="F140" s="80">
        <v>2255</v>
      </c>
    </row>
    <row r="141" spans="1:6" ht="38.25" x14ac:dyDescent="0.2">
      <c r="A141" s="45" t="s">
        <v>341</v>
      </c>
      <c r="B141" s="46" t="s">
        <v>510</v>
      </c>
      <c r="C141" s="85" t="s">
        <v>106</v>
      </c>
      <c r="D141" s="102">
        <v>1</v>
      </c>
      <c r="E141" s="86">
        <v>1680</v>
      </c>
      <c r="F141" s="80">
        <v>1680</v>
      </c>
    </row>
    <row r="142" spans="1:6" ht="25.5" x14ac:dyDescent="0.2">
      <c r="A142" s="45" t="s">
        <v>342</v>
      </c>
      <c r="B142" s="46" t="s">
        <v>511</v>
      </c>
      <c r="C142" s="85" t="s">
        <v>106</v>
      </c>
      <c r="D142" s="102">
        <v>1</v>
      </c>
      <c r="E142" s="86">
        <v>1940</v>
      </c>
      <c r="F142" s="80">
        <v>1940</v>
      </c>
    </row>
    <row r="143" spans="1:6" ht="38.25" x14ac:dyDescent="0.2">
      <c r="A143" s="45" t="s">
        <v>343</v>
      </c>
      <c r="B143" s="46" t="s">
        <v>512</v>
      </c>
      <c r="C143" s="85" t="s">
        <v>106</v>
      </c>
      <c r="D143" s="102">
        <v>1</v>
      </c>
      <c r="E143" s="86">
        <v>3535</v>
      </c>
      <c r="F143" s="80">
        <v>3535</v>
      </c>
    </row>
    <row r="144" spans="1:6" ht="25.5" x14ac:dyDescent="0.2">
      <c r="A144" s="45" t="s">
        <v>344</v>
      </c>
      <c r="B144" s="46" t="s">
        <v>513</v>
      </c>
      <c r="C144" s="85" t="s">
        <v>106</v>
      </c>
      <c r="D144" s="102">
        <v>1</v>
      </c>
      <c r="E144" s="86">
        <v>1640</v>
      </c>
      <c r="F144" s="80">
        <v>1640</v>
      </c>
    </row>
    <row r="145" spans="1:6" ht="25.5" x14ac:dyDescent="0.2">
      <c r="A145" s="45" t="s">
        <v>345</v>
      </c>
      <c r="B145" s="46" t="s">
        <v>514</v>
      </c>
      <c r="C145" s="85" t="s">
        <v>106</v>
      </c>
      <c r="D145" s="102">
        <v>1</v>
      </c>
      <c r="E145" s="86">
        <v>1650</v>
      </c>
      <c r="F145" s="80">
        <v>1650</v>
      </c>
    </row>
    <row r="146" spans="1:6" ht="114.75" x14ac:dyDescent="0.2">
      <c r="A146" s="45" t="s">
        <v>346</v>
      </c>
      <c r="B146" s="44" t="s">
        <v>347</v>
      </c>
      <c r="C146" s="85"/>
      <c r="D146" s="102"/>
      <c r="E146" s="86"/>
      <c r="F146" s="80"/>
    </row>
    <row r="147" spans="1:6" ht="25.5" x14ac:dyDescent="0.2">
      <c r="A147" s="45" t="s">
        <v>348</v>
      </c>
      <c r="B147" s="46" t="s">
        <v>515</v>
      </c>
      <c r="C147" s="85" t="s">
        <v>106</v>
      </c>
      <c r="D147" s="102">
        <v>1</v>
      </c>
      <c r="E147" s="86">
        <v>1235</v>
      </c>
      <c r="F147" s="80">
        <v>1235</v>
      </c>
    </row>
    <row r="148" spans="1:6" ht="25.5" x14ac:dyDescent="0.2">
      <c r="A148" s="45" t="s">
        <v>349</v>
      </c>
      <c r="B148" s="46" t="s">
        <v>516</v>
      </c>
      <c r="C148" s="85" t="s">
        <v>106</v>
      </c>
      <c r="D148" s="102">
        <v>1</v>
      </c>
      <c r="E148" s="86">
        <v>810</v>
      </c>
      <c r="F148" s="80">
        <v>810</v>
      </c>
    </row>
    <row r="149" spans="1:6" ht="25.5" x14ac:dyDescent="0.2">
      <c r="A149" s="45" t="s">
        <v>350</v>
      </c>
      <c r="B149" s="46" t="s">
        <v>517</v>
      </c>
      <c r="C149" s="85" t="s">
        <v>106</v>
      </c>
      <c r="D149" s="102">
        <v>1</v>
      </c>
      <c r="E149" s="86">
        <v>810</v>
      </c>
      <c r="F149" s="80">
        <v>810</v>
      </c>
    </row>
    <row r="150" spans="1:6" ht="25.5" x14ac:dyDescent="0.2">
      <c r="A150" s="45" t="s">
        <v>351</v>
      </c>
      <c r="B150" s="46" t="s">
        <v>518</v>
      </c>
      <c r="C150" s="85" t="s">
        <v>106</v>
      </c>
      <c r="D150" s="102">
        <v>1</v>
      </c>
      <c r="E150" s="86">
        <v>1000</v>
      </c>
      <c r="F150" s="80">
        <v>1000</v>
      </c>
    </row>
    <row r="151" spans="1:6" ht="25.5" x14ac:dyDescent="0.2">
      <c r="A151" s="45" t="s">
        <v>352</v>
      </c>
      <c r="B151" s="46" t="s">
        <v>519</v>
      </c>
      <c r="C151" s="85" t="s">
        <v>106</v>
      </c>
      <c r="D151" s="102">
        <v>1</v>
      </c>
      <c r="E151" s="86">
        <v>1000</v>
      </c>
      <c r="F151" s="80">
        <v>1000</v>
      </c>
    </row>
    <row r="152" spans="1:6" ht="25.5" x14ac:dyDescent="0.2">
      <c r="A152" s="45" t="s">
        <v>353</v>
      </c>
      <c r="B152" s="46" t="s">
        <v>520</v>
      </c>
      <c r="C152" s="85" t="s">
        <v>106</v>
      </c>
      <c r="D152" s="102">
        <v>1</v>
      </c>
      <c r="E152" s="86">
        <v>3000</v>
      </c>
      <c r="F152" s="80">
        <v>3000</v>
      </c>
    </row>
    <row r="153" spans="1:6" ht="38.25" x14ac:dyDescent="0.2">
      <c r="A153" s="45" t="s">
        <v>354</v>
      </c>
      <c r="B153" s="46" t="s">
        <v>521</v>
      </c>
      <c r="C153" s="85" t="s">
        <v>106</v>
      </c>
      <c r="D153" s="102">
        <v>2</v>
      </c>
      <c r="E153" s="86">
        <v>1460</v>
      </c>
      <c r="F153" s="80">
        <v>2920</v>
      </c>
    </row>
    <row r="154" spans="1:6" ht="38.25" x14ac:dyDescent="0.2">
      <c r="A154" s="45" t="s">
        <v>355</v>
      </c>
      <c r="B154" s="46" t="s">
        <v>522</v>
      </c>
      <c r="C154" s="85" t="s">
        <v>106</v>
      </c>
      <c r="D154" s="102">
        <v>1</v>
      </c>
      <c r="E154" s="86">
        <v>5155</v>
      </c>
      <c r="F154" s="80">
        <v>5155</v>
      </c>
    </row>
    <row r="155" spans="1:6" ht="25.5" x14ac:dyDescent="0.2">
      <c r="A155" s="45" t="s">
        <v>356</v>
      </c>
      <c r="B155" s="46" t="s">
        <v>523</v>
      </c>
      <c r="C155" s="85" t="s">
        <v>106</v>
      </c>
      <c r="D155" s="102">
        <v>2</v>
      </c>
      <c r="E155" s="86">
        <v>895</v>
      </c>
      <c r="F155" s="80">
        <v>1790</v>
      </c>
    </row>
    <row r="156" spans="1:6" ht="25.5" x14ac:dyDescent="0.2">
      <c r="A156" s="45" t="s">
        <v>357</v>
      </c>
      <c r="B156" s="46" t="s">
        <v>524</v>
      </c>
      <c r="C156" s="85" t="s">
        <v>106</v>
      </c>
      <c r="D156" s="102">
        <v>1</v>
      </c>
      <c r="E156" s="86">
        <v>6685</v>
      </c>
      <c r="F156" s="80">
        <v>6685</v>
      </c>
    </row>
    <row r="157" spans="1:6" ht="25.5" x14ac:dyDescent="0.2">
      <c r="A157" s="45" t="s">
        <v>358</v>
      </c>
      <c r="B157" s="46" t="s">
        <v>525</v>
      </c>
      <c r="C157" s="85" t="s">
        <v>106</v>
      </c>
      <c r="D157" s="102">
        <v>1</v>
      </c>
      <c r="E157" s="86">
        <v>6625</v>
      </c>
      <c r="F157" s="80">
        <v>6625</v>
      </c>
    </row>
    <row r="158" spans="1:6" ht="25.5" x14ac:dyDescent="0.2">
      <c r="A158" s="45" t="s">
        <v>359</v>
      </c>
      <c r="B158" s="46" t="s">
        <v>526</v>
      </c>
      <c r="C158" s="85" t="s">
        <v>106</v>
      </c>
      <c r="D158" s="102">
        <v>1</v>
      </c>
      <c r="E158" s="86">
        <v>2595</v>
      </c>
      <c r="F158" s="80">
        <v>2595</v>
      </c>
    </row>
    <row r="159" spans="1:6" ht="25.5" x14ac:dyDescent="0.2">
      <c r="A159" s="45" t="s">
        <v>360</v>
      </c>
      <c r="B159" s="46" t="s">
        <v>527</v>
      </c>
      <c r="C159" s="85" t="s">
        <v>106</v>
      </c>
      <c r="D159" s="102">
        <v>4</v>
      </c>
      <c r="E159" s="86">
        <v>2060</v>
      </c>
      <c r="F159" s="80">
        <v>8240</v>
      </c>
    </row>
    <row r="160" spans="1:6" ht="127.5" x14ac:dyDescent="0.2">
      <c r="A160" s="45" t="s">
        <v>361</v>
      </c>
      <c r="B160" s="44" t="s">
        <v>362</v>
      </c>
      <c r="C160" s="85"/>
      <c r="D160" s="102"/>
      <c r="E160" s="86"/>
      <c r="F160" s="80"/>
    </row>
    <row r="161" spans="1:6" ht="25.5" x14ac:dyDescent="0.2">
      <c r="A161" s="45" t="s">
        <v>363</v>
      </c>
      <c r="B161" s="46" t="s">
        <v>528</v>
      </c>
      <c r="C161" s="85" t="s">
        <v>106</v>
      </c>
      <c r="D161" s="102">
        <v>2</v>
      </c>
      <c r="E161" s="86">
        <v>2195</v>
      </c>
      <c r="F161" s="80">
        <v>4390</v>
      </c>
    </row>
    <row r="162" spans="1:6" ht="25.5" x14ac:dyDescent="0.2">
      <c r="A162" s="45" t="s">
        <v>364</v>
      </c>
      <c r="B162" s="46" t="s">
        <v>529</v>
      </c>
      <c r="C162" s="85" t="s">
        <v>106</v>
      </c>
      <c r="D162" s="102">
        <v>1</v>
      </c>
      <c r="E162" s="86">
        <v>2228</v>
      </c>
      <c r="F162" s="80">
        <v>2228</v>
      </c>
    </row>
    <row r="163" spans="1:6" ht="25.5" x14ac:dyDescent="0.2">
      <c r="A163" s="45" t="s">
        <v>365</v>
      </c>
      <c r="B163" s="46" t="s">
        <v>530</v>
      </c>
      <c r="C163" s="85" t="s">
        <v>106</v>
      </c>
      <c r="D163" s="102">
        <v>1</v>
      </c>
      <c r="E163" s="86">
        <v>2228</v>
      </c>
      <c r="F163" s="80">
        <v>2228</v>
      </c>
    </row>
    <row r="164" spans="1:6" ht="25.5" x14ac:dyDescent="0.2">
      <c r="A164" s="45" t="s">
        <v>366</v>
      </c>
      <c r="B164" s="46" t="s">
        <v>531</v>
      </c>
      <c r="C164" s="85" t="s">
        <v>106</v>
      </c>
      <c r="D164" s="102">
        <v>2</v>
      </c>
      <c r="E164" s="86">
        <v>658</v>
      </c>
      <c r="F164" s="80">
        <v>1316</v>
      </c>
    </row>
    <row r="165" spans="1:6" ht="25.5" x14ac:dyDescent="0.2">
      <c r="A165" s="45" t="s">
        <v>367</v>
      </c>
      <c r="B165" s="46" t="s">
        <v>532</v>
      </c>
      <c r="C165" s="85" t="s">
        <v>106</v>
      </c>
      <c r="D165" s="102">
        <v>2</v>
      </c>
      <c r="E165" s="86">
        <v>1795</v>
      </c>
      <c r="F165" s="80">
        <v>3590</v>
      </c>
    </row>
    <row r="166" spans="1:6" ht="25.5" x14ac:dyDescent="0.2">
      <c r="A166" s="45" t="s">
        <v>368</v>
      </c>
      <c r="B166" s="46" t="s">
        <v>533</v>
      </c>
      <c r="C166" s="85" t="s">
        <v>106</v>
      </c>
      <c r="D166" s="102">
        <v>2</v>
      </c>
      <c r="E166" s="86">
        <v>2175</v>
      </c>
      <c r="F166" s="80">
        <v>4350</v>
      </c>
    </row>
    <row r="167" spans="1:6" ht="25.5" x14ac:dyDescent="0.2">
      <c r="A167" s="45" t="s">
        <v>369</v>
      </c>
      <c r="B167" s="46" t="s">
        <v>534</v>
      </c>
      <c r="C167" s="85" t="s">
        <v>106</v>
      </c>
      <c r="D167" s="102">
        <v>1</v>
      </c>
      <c r="E167" s="86">
        <v>2175</v>
      </c>
      <c r="F167" s="80">
        <v>2175</v>
      </c>
    </row>
    <row r="168" spans="1:6" ht="38.25" x14ac:dyDescent="0.2">
      <c r="A168" s="45" t="s">
        <v>370</v>
      </c>
      <c r="B168" s="46" t="s">
        <v>535</v>
      </c>
      <c r="C168" s="85" t="s">
        <v>106</v>
      </c>
      <c r="D168" s="102">
        <v>1</v>
      </c>
      <c r="E168" s="86">
        <v>1135</v>
      </c>
      <c r="F168" s="80">
        <v>1135</v>
      </c>
    </row>
    <row r="169" spans="1:6" ht="25.5" x14ac:dyDescent="0.2">
      <c r="A169" s="45" t="s">
        <v>371</v>
      </c>
      <c r="B169" s="46" t="s">
        <v>536</v>
      </c>
      <c r="C169" s="85" t="s">
        <v>106</v>
      </c>
      <c r="D169" s="102">
        <v>1</v>
      </c>
      <c r="E169" s="86">
        <v>4035</v>
      </c>
      <c r="F169" s="80">
        <v>4035</v>
      </c>
    </row>
    <row r="170" spans="1:6" ht="25.5" x14ac:dyDescent="0.2">
      <c r="A170" s="45" t="s">
        <v>372</v>
      </c>
      <c r="B170" s="46" t="s">
        <v>537</v>
      </c>
      <c r="C170" s="85" t="s">
        <v>106</v>
      </c>
      <c r="D170" s="102">
        <v>1</v>
      </c>
      <c r="E170" s="86">
        <v>1500</v>
      </c>
      <c r="F170" s="80">
        <v>1500</v>
      </c>
    </row>
    <row r="171" spans="1:6" ht="25.5" x14ac:dyDescent="0.2">
      <c r="A171" s="45" t="s">
        <v>373</v>
      </c>
      <c r="B171" s="46" t="s">
        <v>538</v>
      </c>
      <c r="C171" s="85" t="s">
        <v>106</v>
      </c>
      <c r="D171" s="102">
        <v>1</v>
      </c>
      <c r="E171" s="86">
        <v>1500</v>
      </c>
      <c r="F171" s="80">
        <v>1500</v>
      </c>
    </row>
    <row r="172" spans="1:6" ht="38.25" x14ac:dyDescent="0.2">
      <c r="A172" s="45" t="s">
        <v>374</v>
      </c>
      <c r="B172" s="46" t="s">
        <v>539</v>
      </c>
      <c r="C172" s="85" t="s">
        <v>106</v>
      </c>
      <c r="D172" s="102">
        <v>1</v>
      </c>
      <c r="E172" s="86">
        <v>1400</v>
      </c>
      <c r="F172" s="80">
        <v>1400</v>
      </c>
    </row>
    <row r="173" spans="1:6" ht="38.25" x14ac:dyDescent="0.2">
      <c r="A173" s="45" t="s">
        <v>375</v>
      </c>
      <c r="B173" s="46" t="s">
        <v>540</v>
      </c>
      <c r="C173" s="85" t="s">
        <v>106</v>
      </c>
      <c r="D173" s="102">
        <v>1</v>
      </c>
      <c r="E173" s="86">
        <v>1400</v>
      </c>
      <c r="F173" s="80">
        <v>1400</v>
      </c>
    </row>
    <row r="174" spans="1:6" ht="25.5" x14ac:dyDescent="0.2">
      <c r="A174" s="45" t="s">
        <v>376</v>
      </c>
      <c r="B174" s="46" t="s">
        <v>541</v>
      </c>
      <c r="C174" s="85" t="s">
        <v>106</v>
      </c>
      <c r="D174" s="102">
        <v>1</v>
      </c>
      <c r="E174" s="86">
        <v>2100</v>
      </c>
      <c r="F174" s="80">
        <v>2100</v>
      </c>
    </row>
    <row r="175" spans="1:6" ht="25.5" x14ac:dyDescent="0.2">
      <c r="A175" s="45" t="s">
        <v>377</v>
      </c>
      <c r="B175" s="46" t="s">
        <v>542</v>
      </c>
      <c r="C175" s="85" t="s">
        <v>106</v>
      </c>
      <c r="D175" s="102">
        <v>1</v>
      </c>
      <c r="E175" s="86">
        <v>2100</v>
      </c>
      <c r="F175" s="80">
        <v>2100</v>
      </c>
    </row>
    <row r="176" spans="1:6" ht="38.25" x14ac:dyDescent="0.2">
      <c r="A176" s="45" t="s">
        <v>378</v>
      </c>
      <c r="B176" s="46" t="s">
        <v>543</v>
      </c>
      <c r="C176" s="85" t="s">
        <v>106</v>
      </c>
      <c r="D176" s="102">
        <v>1</v>
      </c>
      <c r="E176" s="86">
        <v>4215</v>
      </c>
      <c r="F176" s="80">
        <v>4215</v>
      </c>
    </row>
    <row r="177" spans="1:6" ht="25.5" x14ac:dyDescent="0.2">
      <c r="A177" s="45" t="s">
        <v>379</v>
      </c>
      <c r="B177" s="46" t="s">
        <v>544</v>
      </c>
      <c r="C177" s="85" t="s">
        <v>106</v>
      </c>
      <c r="D177" s="102">
        <v>4</v>
      </c>
      <c r="E177" s="86">
        <v>2335</v>
      </c>
      <c r="F177" s="80">
        <v>9340</v>
      </c>
    </row>
    <row r="178" spans="1:6" ht="153" x14ac:dyDescent="0.2">
      <c r="A178" s="45" t="s">
        <v>380</v>
      </c>
      <c r="B178" s="44" t="s">
        <v>381</v>
      </c>
      <c r="C178" s="85"/>
      <c r="D178" s="102"/>
      <c r="E178" s="86"/>
      <c r="F178" s="80"/>
    </row>
    <row r="179" spans="1:6" ht="25.5" x14ac:dyDescent="0.2">
      <c r="A179" s="45" t="s">
        <v>382</v>
      </c>
      <c r="B179" s="46" t="s">
        <v>545</v>
      </c>
      <c r="C179" s="85" t="s">
        <v>106</v>
      </c>
      <c r="D179" s="102">
        <v>1</v>
      </c>
      <c r="E179" s="86">
        <v>2075</v>
      </c>
      <c r="F179" s="80">
        <v>2075</v>
      </c>
    </row>
    <row r="180" spans="1:6" ht="51" x14ac:dyDescent="0.2">
      <c r="A180" s="45" t="s">
        <v>383</v>
      </c>
      <c r="B180" s="46" t="s">
        <v>546</v>
      </c>
      <c r="C180" s="85" t="s">
        <v>106</v>
      </c>
      <c r="D180" s="102">
        <v>2</v>
      </c>
      <c r="E180" s="86">
        <v>1035</v>
      </c>
      <c r="F180" s="80">
        <v>2070</v>
      </c>
    </row>
    <row r="181" spans="1:6" ht="25.5" x14ac:dyDescent="0.2">
      <c r="A181" s="45" t="s">
        <v>384</v>
      </c>
      <c r="B181" s="46" t="s">
        <v>547</v>
      </c>
      <c r="C181" s="85" t="s">
        <v>106</v>
      </c>
      <c r="D181" s="102">
        <v>1</v>
      </c>
      <c r="E181" s="86">
        <v>3720</v>
      </c>
      <c r="F181" s="80">
        <v>3720</v>
      </c>
    </row>
    <row r="182" spans="1:6" ht="25.5" x14ac:dyDescent="0.2">
      <c r="A182" s="45" t="s">
        <v>385</v>
      </c>
      <c r="B182" s="46" t="s">
        <v>548</v>
      </c>
      <c r="C182" s="85" t="s">
        <v>106</v>
      </c>
      <c r="D182" s="102">
        <v>1</v>
      </c>
      <c r="E182" s="86">
        <v>2165</v>
      </c>
      <c r="F182" s="80">
        <v>2165</v>
      </c>
    </row>
    <row r="183" spans="1:6" ht="25.5" x14ac:dyDescent="0.2">
      <c r="A183" s="45" t="s">
        <v>386</v>
      </c>
      <c r="B183" s="46" t="s">
        <v>549</v>
      </c>
      <c r="C183" s="85" t="s">
        <v>106</v>
      </c>
      <c r="D183" s="102">
        <v>1</v>
      </c>
      <c r="E183" s="86">
        <v>1825</v>
      </c>
      <c r="F183" s="80">
        <v>1825</v>
      </c>
    </row>
    <row r="184" spans="1:6" ht="25.5" x14ac:dyDescent="0.2">
      <c r="A184" s="45" t="s">
        <v>387</v>
      </c>
      <c r="B184" s="46" t="s">
        <v>550</v>
      </c>
      <c r="C184" s="85" t="s">
        <v>106</v>
      </c>
      <c r="D184" s="102">
        <v>1</v>
      </c>
      <c r="E184" s="86">
        <v>2900</v>
      </c>
      <c r="F184" s="80">
        <v>2900</v>
      </c>
    </row>
    <row r="185" spans="1:6" ht="38.25" x14ac:dyDescent="0.2">
      <c r="A185" s="45" t="s">
        <v>388</v>
      </c>
      <c r="B185" s="46" t="s">
        <v>551</v>
      </c>
      <c r="C185" s="85" t="s">
        <v>106</v>
      </c>
      <c r="D185" s="102">
        <v>1</v>
      </c>
      <c r="E185" s="86">
        <v>3467</v>
      </c>
      <c r="F185" s="80">
        <v>3467</v>
      </c>
    </row>
    <row r="186" spans="1:6" ht="38.25" x14ac:dyDescent="0.2">
      <c r="A186" s="45" t="s">
        <v>389</v>
      </c>
      <c r="B186" s="46" t="s">
        <v>552</v>
      </c>
      <c r="C186" s="85" t="s">
        <v>106</v>
      </c>
      <c r="D186" s="102">
        <v>1</v>
      </c>
      <c r="E186" s="86">
        <v>4390</v>
      </c>
      <c r="F186" s="80">
        <v>4390</v>
      </c>
    </row>
    <row r="187" spans="1:6" ht="38.25" x14ac:dyDescent="0.2">
      <c r="A187" s="45" t="s">
        <v>390</v>
      </c>
      <c r="B187" s="46" t="s">
        <v>553</v>
      </c>
      <c r="C187" s="85" t="s">
        <v>106</v>
      </c>
      <c r="D187" s="102">
        <v>1</v>
      </c>
      <c r="E187" s="86">
        <v>3470</v>
      </c>
      <c r="F187" s="80">
        <v>3470</v>
      </c>
    </row>
    <row r="188" spans="1:6" ht="38.25" x14ac:dyDescent="0.2">
      <c r="A188" s="45" t="s">
        <v>391</v>
      </c>
      <c r="B188" s="46" t="s">
        <v>554</v>
      </c>
      <c r="C188" s="85" t="s">
        <v>106</v>
      </c>
      <c r="D188" s="102">
        <v>1</v>
      </c>
      <c r="E188" s="86">
        <v>3470</v>
      </c>
      <c r="F188" s="80">
        <v>3470</v>
      </c>
    </row>
    <row r="189" spans="1:6" ht="25.5" x14ac:dyDescent="0.2">
      <c r="A189" s="45" t="s">
        <v>392</v>
      </c>
      <c r="B189" s="46" t="s">
        <v>555</v>
      </c>
      <c r="C189" s="85" t="s">
        <v>106</v>
      </c>
      <c r="D189" s="102">
        <v>1</v>
      </c>
      <c r="E189" s="86">
        <v>6540</v>
      </c>
      <c r="F189" s="80">
        <v>6540</v>
      </c>
    </row>
    <row r="190" spans="1:6" ht="25.5" x14ac:dyDescent="0.2">
      <c r="A190" s="45" t="s">
        <v>393</v>
      </c>
      <c r="B190" s="46" t="s">
        <v>556</v>
      </c>
      <c r="C190" s="85" t="s">
        <v>106</v>
      </c>
      <c r="D190" s="102">
        <v>1</v>
      </c>
      <c r="E190" s="86">
        <v>7023</v>
      </c>
      <c r="F190" s="80">
        <v>7023</v>
      </c>
    </row>
    <row r="191" spans="1:6" ht="25.5" x14ac:dyDescent="0.2">
      <c r="A191" s="45" t="s">
        <v>394</v>
      </c>
      <c r="B191" s="46" t="s">
        <v>557</v>
      </c>
      <c r="C191" s="85" t="s">
        <v>106</v>
      </c>
      <c r="D191" s="102">
        <v>1</v>
      </c>
      <c r="E191" s="86">
        <v>4410</v>
      </c>
      <c r="F191" s="80">
        <v>4410</v>
      </c>
    </row>
    <row r="192" spans="1:6" ht="25.5" x14ac:dyDescent="0.2">
      <c r="A192" s="45" t="s">
        <v>395</v>
      </c>
      <c r="B192" s="46" t="s">
        <v>558</v>
      </c>
      <c r="C192" s="85" t="s">
        <v>106</v>
      </c>
      <c r="D192" s="102">
        <v>1</v>
      </c>
      <c r="E192" s="86">
        <v>4410</v>
      </c>
      <c r="F192" s="80">
        <v>4410</v>
      </c>
    </row>
    <row r="193" spans="1:6" ht="25.5" x14ac:dyDescent="0.2">
      <c r="A193" s="45" t="s">
        <v>396</v>
      </c>
      <c r="B193" s="46" t="s">
        <v>559</v>
      </c>
      <c r="C193" s="85" t="s">
        <v>106</v>
      </c>
      <c r="D193" s="102">
        <v>1</v>
      </c>
      <c r="E193" s="86">
        <v>6625</v>
      </c>
      <c r="F193" s="80">
        <v>6625</v>
      </c>
    </row>
    <row r="194" spans="1:6" ht="25.5" x14ac:dyDescent="0.2">
      <c r="A194" s="45" t="s">
        <v>397</v>
      </c>
      <c r="B194" s="46" t="s">
        <v>560</v>
      </c>
      <c r="C194" s="85" t="s">
        <v>106</v>
      </c>
      <c r="D194" s="102">
        <v>1</v>
      </c>
      <c r="E194" s="86">
        <v>6625</v>
      </c>
      <c r="F194" s="80">
        <v>6625</v>
      </c>
    </row>
    <row r="195" spans="1:6" ht="25.5" x14ac:dyDescent="0.2">
      <c r="A195" s="45" t="s">
        <v>398</v>
      </c>
      <c r="B195" s="46" t="s">
        <v>561</v>
      </c>
      <c r="C195" s="85" t="s">
        <v>106</v>
      </c>
      <c r="D195" s="102">
        <v>4</v>
      </c>
      <c r="E195" s="86">
        <v>4178</v>
      </c>
      <c r="F195" s="80">
        <v>16712</v>
      </c>
    </row>
    <row r="196" spans="1:6" ht="140.25" x14ac:dyDescent="0.2">
      <c r="A196" s="45" t="s">
        <v>399</v>
      </c>
      <c r="B196" s="44" t="s">
        <v>400</v>
      </c>
      <c r="C196" s="85"/>
      <c r="D196" s="102"/>
      <c r="E196" s="86"/>
      <c r="F196" s="80"/>
    </row>
    <row r="197" spans="1:6" ht="25.5" x14ac:dyDescent="0.2">
      <c r="A197" s="45" t="s">
        <v>401</v>
      </c>
      <c r="B197" s="46" t="s">
        <v>562</v>
      </c>
      <c r="C197" s="85" t="s">
        <v>106</v>
      </c>
      <c r="D197" s="102">
        <v>1</v>
      </c>
      <c r="E197" s="86">
        <v>6185</v>
      </c>
      <c r="F197" s="80">
        <v>6185</v>
      </c>
    </row>
    <row r="198" spans="1:6" ht="115.5" customHeight="1" x14ac:dyDescent="0.2">
      <c r="A198" s="45" t="s">
        <v>402</v>
      </c>
      <c r="B198" s="44" t="s">
        <v>403</v>
      </c>
      <c r="C198" s="85"/>
      <c r="D198" s="102"/>
      <c r="E198" s="86"/>
      <c r="F198" s="80"/>
    </row>
    <row r="199" spans="1:6" ht="25.5" x14ac:dyDescent="0.2">
      <c r="A199" s="45" t="s">
        <v>404</v>
      </c>
      <c r="B199" s="46" t="s">
        <v>563</v>
      </c>
      <c r="C199" s="85" t="s">
        <v>106</v>
      </c>
      <c r="D199" s="102">
        <v>1</v>
      </c>
      <c r="E199" s="86">
        <v>1720</v>
      </c>
      <c r="F199" s="80">
        <v>1720</v>
      </c>
    </row>
    <row r="200" spans="1:6" ht="114.75" x14ac:dyDescent="0.2">
      <c r="A200" s="45" t="s">
        <v>405</v>
      </c>
      <c r="B200" s="44" t="s">
        <v>406</v>
      </c>
      <c r="C200" s="85"/>
      <c r="D200" s="102"/>
      <c r="E200" s="86"/>
      <c r="F200" s="80"/>
    </row>
    <row r="201" spans="1:6" ht="25.5" x14ac:dyDescent="0.2">
      <c r="A201" s="45" t="s">
        <v>407</v>
      </c>
      <c r="B201" s="46" t="s">
        <v>564</v>
      </c>
      <c r="C201" s="85" t="s">
        <v>106</v>
      </c>
      <c r="D201" s="102">
        <v>1</v>
      </c>
      <c r="E201" s="86">
        <v>620</v>
      </c>
      <c r="F201" s="80">
        <v>620</v>
      </c>
    </row>
    <row r="202" spans="1:6" ht="92.25" customHeight="1" x14ac:dyDescent="0.2">
      <c r="A202" s="45" t="s">
        <v>408</v>
      </c>
      <c r="B202" s="44" t="s">
        <v>409</v>
      </c>
      <c r="C202" s="85"/>
      <c r="D202" s="102"/>
      <c r="E202" s="86"/>
      <c r="F202" s="80"/>
    </row>
    <row r="203" spans="1:6" ht="25.5" x14ac:dyDescent="0.2">
      <c r="A203" s="45" t="s">
        <v>410</v>
      </c>
      <c r="B203" s="46" t="s">
        <v>565</v>
      </c>
      <c r="C203" s="85" t="s">
        <v>106</v>
      </c>
      <c r="D203" s="102">
        <v>8</v>
      </c>
      <c r="E203" s="86">
        <v>1425</v>
      </c>
      <c r="F203" s="80">
        <v>11400</v>
      </c>
    </row>
    <row r="204" spans="1:6" ht="25.5" x14ac:dyDescent="0.2">
      <c r="A204" s="45" t="s">
        <v>411</v>
      </c>
      <c r="B204" s="46" t="s">
        <v>566</v>
      </c>
      <c r="C204" s="85" t="s">
        <v>106</v>
      </c>
      <c r="D204" s="102">
        <v>1</v>
      </c>
      <c r="E204" s="86">
        <v>1850</v>
      </c>
      <c r="F204" s="80">
        <v>1850</v>
      </c>
    </row>
    <row r="205" spans="1:6" ht="25.5" x14ac:dyDescent="0.2">
      <c r="A205" s="45" t="s">
        <v>412</v>
      </c>
      <c r="B205" s="46" t="s">
        <v>567</v>
      </c>
      <c r="C205" s="85" t="s">
        <v>106</v>
      </c>
      <c r="D205" s="102">
        <v>1</v>
      </c>
      <c r="E205" s="86">
        <v>950</v>
      </c>
      <c r="F205" s="80">
        <v>950</v>
      </c>
    </row>
    <row r="206" spans="1:6" ht="126" customHeight="1" x14ac:dyDescent="0.2">
      <c r="A206" s="45" t="s">
        <v>413</v>
      </c>
      <c r="B206" s="44" t="s">
        <v>414</v>
      </c>
      <c r="C206" s="85"/>
      <c r="D206" s="102"/>
      <c r="E206" s="86"/>
      <c r="F206" s="80"/>
    </row>
    <row r="207" spans="1:6" ht="25.5" x14ac:dyDescent="0.2">
      <c r="A207" s="45" t="s">
        <v>415</v>
      </c>
      <c r="B207" s="46" t="s">
        <v>568</v>
      </c>
      <c r="C207" s="85" t="s">
        <v>106</v>
      </c>
      <c r="D207" s="102">
        <v>4</v>
      </c>
      <c r="E207" s="86">
        <v>6650</v>
      </c>
      <c r="F207" s="80">
        <v>26600</v>
      </c>
    </row>
    <row r="208" spans="1:6" ht="25.5" x14ac:dyDescent="0.2">
      <c r="A208" s="45" t="s">
        <v>416</v>
      </c>
      <c r="B208" s="46" t="s">
        <v>569</v>
      </c>
      <c r="C208" s="85" t="s">
        <v>106</v>
      </c>
      <c r="D208" s="102">
        <v>1</v>
      </c>
      <c r="E208" s="86">
        <v>2810</v>
      </c>
      <c r="F208" s="80">
        <v>2810</v>
      </c>
    </row>
    <row r="209" spans="1:6" ht="25.5" x14ac:dyDescent="0.2">
      <c r="A209" s="45" t="s">
        <v>417</v>
      </c>
      <c r="B209" s="46" t="s">
        <v>570</v>
      </c>
      <c r="C209" s="85" t="s">
        <v>106</v>
      </c>
      <c r="D209" s="102">
        <v>1</v>
      </c>
      <c r="E209" s="86">
        <v>3985</v>
      </c>
      <c r="F209" s="80">
        <v>3985</v>
      </c>
    </row>
    <row r="210" spans="1:6" ht="38.25" x14ac:dyDescent="0.2">
      <c r="A210" s="45" t="s">
        <v>418</v>
      </c>
      <c r="B210" s="46" t="s">
        <v>571</v>
      </c>
      <c r="C210" s="85" t="s">
        <v>106</v>
      </c>
      <c r="D210" s="102">
        <v>5</v>
      </c>
      <c r="E210" s="86">
        <v>3020</v>
      </c>
      <c r="F210" s="80">
        <v>15100</v>
      </c>
    </row>
    <row r="211" spans="1:6" ht="25.5" x14ac:dyDescent="0.2">
      <c r="A211" s="45" t="s">
        <v>419</v>
      </c>
      <c r="B211" s="46" t="s">
        <v>572</v>
      </c>
      <c r="C211" s="85" t="s">
        <v>106</v>
      </c>
      <c r="D211" s="102">
        <v>4</v>
      </c>
      <c r="E211" s="86">
        <v>3195</v>
      </c>
      <c r="F211" s="80">
        <v>12780</v>
      </c>
    </row>
    <row r="212" spans="1:6" ht="103.5" customHeight="1" x14ac:dyDescent="0.2">
      <c r="A212" s="45" t="s">
        <v>420</v>
      </c>
      <c r="B212" s="44" t="s">
        <v>421</v>
      </c>
      <c r="C212" s="85"/>
      <c r="D212" s="102"/>
      <c r="E212" s="86"/>
      <c r="F212" s="80"/>
    </row>
    <row r="213" spans="1:6" ht="25.5" x14ac:dyDescent="0.2">
      <c r="A213" s="45" t="s">
        <v>422</v>
      </c>
      <c r="B213" s="46" t="s">
        <v>573</v>
      </c>
      <c r="C213" s="85" t="s">
        <v>106</v>
      </c>
      <c r="D213" s="102">
        <v>3</v>
      </c>
      <c r="E213" s="86">
        <v>5900</v>
      </c>
      <c r="F213" s="80">
        <v>17700</v>
      </c>
    </row>
    <row r="214" spans="1:6" ht="114.75" x14ac:dyDescent="0.2">
      <c r="A214" s="45" t="s">
        <v>423</v>
      </c>
      <c r="B214" s="44" t="s">
        <v>424</v>
      </c>
      <c r="C214" s="85"/>
      <c r="D214" s="102"/>
      <c r="E214" s="86"/>
      <c r="F214" s="80"/>
    </row>
    <row r="215" spans="1:6" ht="25.5" x14ac:dyDescent="0.2">
      <c r="A215" s="45" t="s">
        <v>425</v>
      </c>
      <c r="B215" s="46" t="s">
        <v>574</v>
      </c>
      <c r="C215" s="85" t="s">
        <v>106</v>
      </c>
      <c r="D215" s="102">
        <v>1</v>
      </c>
      <c r="E215" s="86">
        <v>2145</v>
      </c>
      <c r="F215" s="80">
        <v>2145</v>
      </c>
    </row>
    <row r="216" spans="1:6" ht="25.5" x14ac:dyDescent="0.2">
      <c r="A216" s="45" t="s">
        <v>426</v>
      </c>
      <c r="B216" s="46" t="s">
        <v>575</v>
      </c>
      <c r="C216" s="85" t="s">
        <v>106</v>
      </c>
      <c r="D216" s="102">
        <v>1</v>
      </c>
      <c r="E216" s="86">
        <v>2100</v>
      </c>
      <c r="F216" s="80">
        <v>2100</v>
      </c>
    </row>
    <row r="217" spans="1:6" ht="25.5" x14ac:dyDescent="0.2">
      <c r="A217" s="45" t="s">
        <v>427</v>
      </c>
      <c r="B217" s="46" t="s">
        <v>576</v>
      </c>
      <c r="C217" s="85" t="s">
        <v>106</v>
      </c>
      <c r="D217" s="102">
        <v>4</v>
      </c>
      <c r="E217" s="86">
        <v>2685</v>
      </c>
      <c r="F217" s="80">
        <v>10740</v>
      </c>
    </row>
    <row r="218" spans="1:6" ht="25.5" x14ac:dyDescent="0.2">
      <c r="A218" s="45" t="s">
        <v>428</v>
      </c>
      <c r="B218" s="46" t="s">
        <v>577</v>
      </c>
      <c r="C218" s="85" t="s">
        <v>106</v>
      </c>
      <c r="D218" s="102">
        <v>5</v>
      </c>
      <c r="E218" s="86">
        <v>2710</v>
      </c>
      <c r="F218" s="80">
        <v>13550</v>
      </c>
    </row>
    <row r="219" spans="1:6" ht="25.5" x14ac:dyDescent="0.2">
      <c r="A219" s="45" t="s">
        <v>429</v>
      </c>
      <c r="B219" s="46" t="s">
        <v>578</v>
      </c>
      <c r="C219" s="85" t="s">
        <v>106</v>
      </c>
      <c r="D219" s="102">
        <v>1</v>
      </c>
      <c r="E219" s="86">
        <v>2510</v>
      </c>
      <c r="F219" s="80">
        <v>2510</v>
      </c>
    </row>
    <row r="220" spans="1:6" ht="86.25" customHeight="1" x14ac:dyDescent="0.2">
      <c r="A220" s="45" t="s">
        <v>430</v>
      </c>
      <c r="B220" s="44" t="s">
        <v>431</v>
      </c>
      <c r="C220" s="85"/>
      <c r="D220" s="102"/>
      <c r="E220" s="86"/>
      <c r="F220" s="80"/>
    </row>
    <row r="221" spans="1:6" x14ac:dyDescent="0.2">
      <c r="A221" s="45" t="s">
        <v>432</v>
      </c>
      <c r="B221" s="46" t="s">
        <v>579</v>
      </c>
      <c r="C221" s="85" t="s">
        <v>106</v>
      </c>
      <c r="D221" s="102">
        <v>4</v>
      </c>
      <c r="E221" s="86">
        <v>505</v>
      </c>
      <c r="F221" s="80">
        <v>2020</v>
      </c>
    </row>
    <row r="222" spans="1:6" x14ac:dyDescent="0.2">
      <c r="A222" s="45" t="s">
        <v>433</v>
      </c>
      <c r="B222" s="46" t="s">
        <v>580</v>
      </c>
      <c r="C222" s="85" t="s">
        <v>106</v>
      </c>
      <c r="D222" s="102">
        <v>4</v>
      </c>
      <c r="E222" s="86">
        <v>405</v>
      </c>
      <c r="F222" s="80">
        <v>1620</v>
      </c>
    </row>
    <row r="223" spans="1:6" x14ac:dyDescent="0.2">
      <c r="A223" s="45" t="s">
        <v>434</v>
      </c>
      <c r="B223" s="46" t="s">
        <v>435</v>
      </c>
      <c r="C223" s="85"/>
      <c r="D223" s="102"/>
      <c r="E223" s="86"/>
      <c r="F223" s="80"/>
    </row>
    <row r="224" spans="1:6" ht="13.5" customHeight="1" x14ac:dyDescent="0.2">
      <c r="A224" s="100" t="s">
        <v>288</v>
      </c>
      <c r="B224" s="44" t="s">
        <v>289</v>
      </c>
      <c r="C224" s="85"/>
      <c r="D224" s="102"/>
      <c r="E224" s="86"/>
      <c r="F224" s="80"/>
    </row>
    <row r="225" spans="1:6" ht="165" customHeight="1" x14ac:dyDescent="0.2">
      <c r="A225" s="45" t="s">
        <v>436</v>
      </c>
      <c r="B225" s="44" t="s">
        <v>437</v>
      </c>
      <c r="C225" s="85"/>
      <c r="D225" s="102"/>
      <c r="E225" s="86"/>
      <c r="F225" s="80"/>
    </row>
    <row r="226" spans="1:6" ht="38.25" x14ac:dyDescent="0.2">
      <c r="A226" s="45" t="s">
        <v>438</v>
      </c>
      <c r="B226" s="46" t="s">
        <v>581</v>
      </c>
      <c r="C226" s="85" t="s">
        <v>106</v>
      </c>
      <c r="D226" s="102">
        <v>1</v>
      </c>
      <c r="E226" s="86">
        <v>2700</v>
      </c>
      <c r="F226" s="80">
        <v>2700</v>
      </c>
    </row>
    <row r="227" spans="1:6" ht="164.25" customHeight="1" x14ac:dyDescent="0.2">
      <c r="A227" s="45" t="s">
        <v>439</v>
      </c>
      <c r="B227" s="44" t="s">
        <v>440</v>
      </c>
      <c r="C227" s="85"/>
      <c r="D227" s="102"/>
      <c r="E227" s="86"/>
      <c r="F227" s="80"/>
    </row>
    <row r="228" spans="1:6" ht="25.5" x14ac:dyDescent="0.2">
      <c r="A228" s="45" t="s">
        <v>441</v>
      </c>
      <c r="B228" s="46" t="s">
        <v>582</v>
      </c>
      <c r="C228" s="85" t="s">
        <v>106</v>
      </c>
      <c r="D228" s="102">
        <v>1</v>
      </c>
      <c r="E228" s="86">
        <v>3900</v>
      </c>
      <c r="F228" s="80">
        <v>3900</v>
      </c>
    </row>
    <row r="229" spans="1:6" ht="25.5" x14ac:dyDescent="0.2">
      <c r="A229" s="45" t="s">
        <v>442</v>
      </c>
      <c r="B229" s="46" t="s">
        <v>583</v>
      </c>
      <c r="C229" s="85" t="s">
        <v>106</v>
      </c>
      <c r="D229" s="102">
        <v>1</v>
      </c>
      <c r="E229" s="86">
        <v>2900</v>
      </c>
      <c r="F229" s="80">
        <v>2900</v>
      </c>
    </row>
    <row r="230" spans="1:6" ht="25.5" x14ac:dyDescent="0.2">
      <c r="A230" s="45" t="s">
        <v>443</v>
      </c>
      <c r="B230" s="46" t="s">
        <v>584</v>
      </c>
      <c r="C230" s="85" t="s">
        <v>106</v>
      </c>
      <c r="D230" s="102">
        <v>4</v>
      </c>
      <c r="E230" s="86">
        <v>2050</v>
      </c>
      <c r="F230" s="80">
        <v>8200</v>
      </c>
    </row>
    <row r="231" spans="1:6" ht="242.25" x14ac:dyDescent="0.2">
      <c r="A231" s="45" t="s">
        <v>444</v>
      </c>
      <c r="B231" s="44" t="s">
        <v>445</v>
      </c>
      <c r="C231" s="85"/>
      <c r="D231" s="102"/>
      <c r="E231" s="86"/>
      <c r="F231" s="80"/>
    </row>
    <row r="232" spans="1:6" ht="25.5" x14ac:dyDescent="0.2">
      <c r="A232" s="45" t="s">
        <v>446</v>
      </c>
      <c r="B232" s="46" t="s">
        <v>585</v>
      </c>
      <c r="C232" s="85" t="s">
        <v>106</v>
      </c>
      <c r="D232" s="102">
        <v>1</v>
      </c>
      <c r="E232" s="86">
        <v>4320</v>
      </c>
      <c r="F232" s="80">
        <v>4320</v>
      </c>
    </row>
    <row r="233" spans="1:6" ht="242.25" x14ac:dyDescent="0.2">
      <c r="A233" s="45" t="s">
        <v>447</v>
      </c>
      <c r="B233" s="44" t="s">
        <v>448</v>
      </c>
      <c r="C233" s="85"/>
      <c r="D233" s="102"/>
      <c r="E233" s="86"/>
      <c r="F233" s="80"/>
    </row>
    <row r="234" spans="1:6" ht="25.5" x14ac:dyDescent="0.2">
      <c r="A234" s="45" t="s">
        <v>449</v>
      </c>
      <c r="B234" s="46" t="s">
        <v>586</v>
      </c>
      <c r="C234" s="85" t="s">
        <v>106</v>
      </c>
      <c r="D234" s="102">
        <v>1</v>
      </c>
      <c r="E234" s="86">
        <v>3405</v>
      </c>
      <c r="F234" s="80">
        <v>3405</v>
      </c>
    </row>
    <row r="235" spans="1:6" ht="229.5" x14ac:dyDescent="0.2">
      <c r="A235" s="45" t="s">
        <v>450</v>
      </c>
      <c r="B235" s="44" t="s">
        <v>451</v>
      </c>
      <c r="C235" s="85"/>
      <c r="D235" s="102"/>
      <c r="E235" s="86"/>
      <c r="F235" s="80"/>
    </row>
    <row r="236" spans="1:6" ht="25.5" x14ac:dyDescent="0.2">
      <c r="A236" s="45" t="s">
        <v>452</v>
      </c>
      <c r="B236" s="46" t="s">
        <v>587</v>
      </c>
      <c r="C236" s="85" t="s">
        <v>106</v>
      </c>
      <c r="D236" s="102">
        <v>1</v>
      </c>
      <c r="E236" s="86">
        <v>8400</v>
      </c>
      <c r="F236" s="80">
        <v>8400</v>
      </c>
    </row>
    <row r="237" spans="1:6" ht="216" customHeight="1" x14ac:dyDescent="0.2">
      <c r="A237" s="45" t="s">
        <v>453</v>
      </c>
      <c r="B237" s="44" t="s">
        <v>454</v>
      </c>
      <c r="C237" s="85"/>
      <c r="D237" s="102"/>
      <c r="E237" s="86"/>
      <c r="F237" s="80"/>
    </row>
    <row r="238" spans="1:6" ht="38.25" x14ac:dyDescent="0.2">
      <c r="A238" s="45" t="s">
        <v>455</v>
      </c>
      <c r="B238" s="46" t="s">
        <v>588</v>
      </c>
      <c r="C238" s="85" t="s">
        <v>106</v>
      </c>
      <c r="D238" s="102">
        <v>1</v>
      </c>
      <c r="E238" s="86">
        <v>4780</v>
      </c>
      <c r="F238" s="80">
        <v>4780</v>
      </c>
    </row>
    <row r="239" spans="1:6" x14ac:dyDescent="0.2">
      <c r="A239" s="45" t="s">
        <v>456</v>
      </c>
      <c r="B239" s="46" t="s">
        <v>457</v>
      </c>
      <c r="C239" s="85"/>
      <c r="D239" s="102"/>
      <c r="E239" s="86"/>
      <c r="F239" s="80"/>
    </row>
    <row r="240" spans="1:6" x14ac:dyDescent="0.2">
      <c r="A240" s="45" t="s">
        <v>458</v>
      </c>
      <c r="B240" s="46" t="s">
        <v>287</v>
      </c>
      <c r="C240" s="85"/>
      <c r="D240" s="102"/>
      <c r="E240" s="86"/>
      <c r="F240" s="80"/>
    </row>
    <row r="241" spans="1:6" ht="15" customHeight="1" x14ac:dyDescent="0.2">
      <c r="A241" s="100" t="s">
        <v>288</v>
      </c>
      <c r="B241" s="44" t="s">
        <v>289</v>
      </c>
      <c r="C241" s="85"/>
      <c r="D241" s="102"/>
      <c r="E241" s="86"/>
      <c r="F241" s="80"/>
    </row>
    <row r="242" spans="1:6" ht="114.75" x14ac:dyDescent="0.2">
      <c r="A242" s="45" t="s">
        <v>459</v>
      </c>
      <c r="B242" s="44" t="s">
        <v>460</v>
      </c>
      <c r="C242" s="85"/>
      <c r="D242" s="102"/>
      <c r="E242" s="86"/>
      <c r="F242" s="80"/>
    </row>
    <row r="243" spans="1:6" ht="25.5" x14ac:dyDescent="0.2">
      <c r="A243" s="45" t="s">
        <v>461</v>
      </c>
      <c r="B243" s="46" t="s">
        <v>589</v>
      </c>
      <c r="C243" s="85" t="s">
        <v>106</v>
      </c>
      <c r="D243" s="102">
        <v>1</v>
      </c>
      <c r="E243" s="86">
        <v>2870</v>
      </c>
      <c r="F243" s="80">
        <v>2870</v>
      </c>
    </row>
    <row r="244" spans="1:6" ht="25.5" x14ac:dyDescent="0.2">
      <c r="A244" s="45" t="s">
        <v>462</v>
      </c>
      <c r="B244" s="46" t="s">
        <v>590</v>
      </c>
      <c r="C244" s="85" t="s">
        <v>106</v>
      </c>
      <c r="D244" s="102">
        <v>1</v>
      </c>
      <c r="E244" s="86">
        <v>2870</v>
      </c>
      <c r="F244" s="80">
        <v>2870</v>
      </c>
    </row>
    <row r="245" spans="1:6" ht="38.25" x14ac:dyDescent="0.2">
      <c r="A245" s="45" t="s">
        <v>463</v>
      </c>
      <c r="B245" s="46" t="s">
        <v>591</v>
      </c>
      <c r="C245" s="85" t="s">
        <v>106</v>
      </c>
      <c r="D245" s="102">
        <v>1</v>
      </c>
      <c r="E245" s="86">
        <v>2780</v>
      </c>
      <c r="F245" s="80">
        <v>2780</v>
      </c>
    </row>
    <row r="246" spans="1:6" ht="114.75" x14ac:dyDescent="0.2">
      <c r="A246" s="45" t="s">
        <v>464</v>
      </c>
      <c r="B246" s="44" t="s">
        <v>465</v>
      </c>
      <c r="C246" s="85"/>
      <c r="D246" s="102"/>
      <c r="E246" s="86"/>
      <c r="F246" s="80"/>
    </row>
    <row r="247" spans="1:6" ht="38.25" x14ac:dyDescent="0.2">
      <c r="A247" s="45" t="s">
        <v>466</v>
      </c>
      <c r="B247" s="46" t="s">
        <v>591</v>
      </c>
      <c r="C247" s="85" t="s">
        <v>106</v>
      </c>
      <c r="D247" s="102">
        <v>1</v>
      </c>
      <c r="E247" s="86">
        <v>2735</v>
      </c>
      <c r="F247" s="80">
        <v>2735</v>
      </c>
    </row>
    <row r="248" spans="1:6" ht="126.75" customHeight="1" x14ac:dyDescent="0.2">
      <c r="A248" s="45" t="s">
        <v>467</v>
      </c>
      <c r="B248" s="44" t="s">
        <v>468</v>
      </c>
      <c r="C248" s="85"/>
      <c r="D248" s="102"/>
      <c r="E248" s="86"/>
      <c r="F248" s="80"/>
    </row>
    <row r="249" spans="1:6" ht="25.5" x14ac:dyDescent="0.2">
      <c r="A249" s="45" t="s">
        <v>469</v>
      </c>
      <c r="B249" s="46" t="s">
        <v>592</v>
      </c>
      <c r="C249" s="85" t="s">
        <v>106</v>
      </c>
      <c r="D249" s="102">
        <v>1</v>
      </c>
      <c r="E249" s="86">
        <v>3400</v>
      </c>
      <c r="F249" s="80">
        <v>3400</v>
      </c>
    </row>
    <row r="250" spans="1:6" ht="25.5" x14ac:dyDescent="0.2">
      <c r="A250" s="45" t="s">
        <v>470</v>
      </c>
      <c r="B250" s="46" t="s">
        <v>593</v>
      </c>
      <c r="C250" s="85" t="s">
        <v>106</v>
      </c>
      <c r="D250" s="102">
        <v>1</v>
      </c>
      <c r="E250" s="86">
        <v>1955</v>
      </c>
      <c r="F250" s="80">
        <v>1955</v>
      </c>
    </row>
    <row r="251" spans="1:6" ht="25.5" x14ac:dyDescent="0.2">
      <c r="A251" s="45" t="s">
        <v>471</v>
      </c>
      <c r="B251" s="46" t="s">
        <v>594</v>
      </c>
      <c r="C251" s="85" t="s">
        <v>106</v>
      </c>
      <c r="D251" s="102">
        <v>1</v>
      </c>
      <c r="E251" s="86">
        <v>1740</v>
      </c>
      <c r="F251" s="80">
        <v>1740</v>
      </c>
    </row>
    <row r="252" spans="1:6" ht="165.75" x14ac:dyDescent="0.2">
      <c r="A252" s="45" t="s">
        <v>472</v>
      </c>
      <c r="B252" s="44" t="s">
        <v>473</v>
      </c>
      <c r="C252" s="85"/>
      <c r="D252" s="102"/>
      <c r="E252" s="86"/>
      <c r="F252" s="80"/>
    </row>
    <row r="253" spans="1:6" ht="25.5" x14ac:dyDescent="0.2">
      <c r="A253" s="45" t="s">
        <v>474</v>
      </c>
      <c r="B253" s="46" t="s">
        <v>595</v>
      </c>
      <c r="C253" s="85" t="s">
        <v>106</v>
      </c>
      <c r="D253" s="102">
        <v>1</v>
      </c>
      <c r="E253" s="86">
        <v>1955</v>
      </c>
      <c r="F253" s="80">
        <v>1955</v>
      </c>
    </row>
    <row r="254" spans="1:6" ht="89.25" x14ac:dyDescent="0.2">
      <c r="A254" s="45" t="s">
        <v>475</v>
      </c>
      <c r="B254" s="44" t="s">
        <v>476</v>
      </c>
      <c r="C254" s="85"/>
      <c r="D254" s="102"/>
      <c r="E254" s="86"/>
      <c r="F254" s="80"/>
    </row>
    <row r="255" spans="1:6" ht="12" customHeight="1" x14ac:dyDescent="0.2">
      <c r="A255" s="45" t="s">
        <v>477</v>
      </c>
      <c r="B255" s="46" t="s">
        <v>596</v>
      </c>
      <c r="C255" s="85" t="s">
        <v>106</v>
      </c>
      <c r="D255" s="102">
        <v>1</v>
      </c>
      <c r="E255" s="86">
        <v>295</v>
      </c>
      <c r="F255" s="80">
        <v>295</v>
      </c>
    </row>
    <row r="256" spans="1:6" ht="16.5" customHeight="1" x14ac:dyDescent="0.2">
      <c r="A256" s="45" t="s">
        <v>478</v>
      </c>
      <c r="B256" s="46" t="s">
        <v>597</v>
      </c>
      <c r="C256" s="85" t="s">
        <v>106</v>
      </c>
      <c r="D256" s="102">
        <v>1</v>
      </c>
      <c r="E256" s="86">
        <v>2650</v>
      </c>
      <c r="F256" s="80">
        <v>2650</v>
      </c>
    </row>
    <row r="257" spans="1:6" x14ac:dyDescent="0.2">
      <c r="A257" s="45" t="s">
        <v>598</v>
      </c>
      <c r="B257" s="46" t="s">
        <v>599</v>
      </c>
      <c r="C257" s="85"/>
      <c r="D257" s="101"/>
      <c r="E257" s="85"/>
      <c r="F257" s="85"/>
    </row>
    <row r="258" spans="1:6" ht="25.5" x14ac:dyDescent="0.2">
      <c r="A258" s="45" t="s">
        <v>288</v>
      </c>
      <c r="B258" s="44" t="s">
        <v>1453</v>
      </c>
      <c r="C258" s="85"/>
      <c r="D258" s="101"/>
      <c r="E258" s="85"/>
      <c r="F258" s="85"/>
    </row>
    <row r="259" spans="1:6" ht="76.5" x14ac:dyDescent="0.2">
      <c r="A259" s="45" t="s">
        <v>600</v>
      </c>
      <c r="B259" s="44" t="s">
        <v>601</v>
      </c>
      <c r="C259" s="85"/>
      <c r="D259" s="102"/>
      <c r="E259" s="86"/>
      <c r="F259" s="80"/>
    </row>
    <row r="260" spans="1:6" x14ac:dyDescent="0.2">
      <c r="A260" s="45" t="s">
        <v>602</v>
      </c>
      <c r="B260" s="74" t="s">
        <v>603</v>
      </c>
      <c r="C260" s="85" t="s">
        <v>93</v>
      </c>
      <c r="D260" s="102">
        <v>12.4</v>
      </c>
      <c r="E260" s="86">
        <v>195</v>
      </c>
      <c r="F260" s="80">
        <v>2418</v>
      </c>
    </row>
    <row r="261" spans="1:6" ht="79.5" customHeight="1" x14ac:dyDescent="0.2">
      <c r="A261" s="45" t="s">
        <v>604</v>
      </c>
      <c r="B261" s="44" t="s">
        <v>605</v>
      </c>
      <c r="C261" s="85"/>
      <c r="D261" s="102"/>
      <c r="E261" s="86"/>
      <c r="F261" s="80"/>
    </row>
    <row r="262" spans="1:6" x14ac:dyDescent="0.2">
      <c r="A262" s="45" t="s">
        <v>606</v>
      </c>
      <c r="B262" s="46" t="s">
        <v>681</v>
      </c>
      <c r="C262" s="85" t="s">
        <v>93</v>
      </c>
      <c r="D262" s="102">
        <v>7.31</v>
      </c>
      <c r="E262" s="86">
        <v>350</v>
      </c>
      <c r="F262" s="80">
        <v>2558.5</v>
      </c>
    </row>
    <row r="263" spans="1:6" x14ac:dyDescent="0.2">
      <c r="A263" s="45" t="s">
        <v>607</v>
      </c>
      <c r="B263" s="46" t="s">
        <v>682</v>
      </c>
      <c r="C263" s="85" t="s">
        <v>93</v>
      </c>
      <c r="D263" s="102">
        <v>11.44</v>
      </c>
      <c r="E263" s="86">
        <v>350</v>
      </c>
      <c r="F263" s="80">
        <v>4004</v>
      </c>
    </row>
    <row r="264" spans="1:6" x14ac:dyDescent="0.2">
      <c r="A264" s="45" t="s">
        <v>608</v>
      </c>
      <c r="B264" s="46" t="s">
        <v>683</v>
      </c>
      <c r="C264" s="85" t="s">
        <v>93</v>
      </c>
      <c r="D264" s="102">
        <v>6.26</v>
      </c>
      <c r="E264" s="86">
        <v>195</v>
      </c>
      <c r="F264" s="80">
        <v>1220.7</v>
      </c>
    </row>
    <row r="265" spans="1:6" x14ac:dyDescent="0.2">
      <c r="A265" s="45" t="s">
        <v>609</v>
      </c>
      <c r="B265" s="46" t="s">
        <v>684</v>
      </c>
      <c r="C265" s="85" t="s">
        <v>93</v>
      </c>
      <c r="D265" s="102">
        <v>2.23</v>
      </c>
      <c r="E265" s="86">
        <v>195</v>
      </c>
      <c r="F265" s="80">
        <v>434.85</v>
      </c>
    </row>
    <row r="266" spans="1:6" x14ac:dyDescent="0.2">
      <c r="A266" s="45" t="s">
        <v>610</v>
      </c>
      <c r="B266" s="46" t="s">
        <v>685</v>
      </c>
      <c r="C266" s="85" t="s">
        <v>93</v>
      </c>
      <c r="D266" s="102">
        <v>6.37</v>
      </c>
      <c r="E266" s="86">
        <v>195</v>
      </c>
      <c r="F266" s="80">
        <v>1242.1500000000001</v>
      </c>
    </row>
    <row r="267" spans="1:6" x14ac:dyDescent="0.2">
      <c r="A267" s="45" t="s">
        <v>611</v>
      </c>
      <c r="B267" s="46" t="s">
        <v>686</v>
      </c>
      <c r="C267" s="85" t="s">
        <v>93</v>
      </c>
      <c r="D267" s="102">
        <v>15.64</v>
      </c>
      <c r="E267" s="86">
        <v>350</v>
      </c>
      <c r="F267" s="80">
        <v>5474</v>
      </c>
    </row>
    <row r="268" spans="1:6" ht="76.5" x14ac:dyDescent="0.2">
      <c r="A268" s="45" t="s">
        <v>612</v>
      </c>
      <c r="B268" s="44" t="s">
        <v>613</v>
      </c>
      <c r="C268" s="85"/>
      <c r="D268" s="102"/>
      <c r="E268" s="86"/>
      <c r="F268" s="80"/>
    </row>
    <row r="269" spans="1:6" x14ac:dyDescent="0.2">
      <c r="A269" s="45" t="s">
        <v>614</v>
      </c>
      <c r="B269" s="46" t="s">
        <v>687</v>
      </c>
      <c r="C269" s="85" t="s">
        <v>93</v>
      </c>
      <c r="D269" s="102">
        <v>1.52</v>
      </c>
      <c r="E269" s="86">
        <v>325</v>
      </c>
      <c r="F269" s="80">
        <v>494</v>
      </c>
    </row>
    <row r="270" spans="1:6" x14ac:dyDescent="0.2">
      <c r="A270" s="45" t="s">
        <v>615</v>
      </c>
      <c r="B270" s="46" t="s">
        <v>688</v>
      </c>
      <c r="C270" s="85" t="s">
        <v>93</v>
      </c>
      <c r="D270" s="102">
        <v>3.23</v>
      </c>
      <c r="E270" s="86">
        <v>180</v>
      </c>
      <c r="F270" s="80">
        <v>581.4</v>
      </c>
    </row>
    <row r="271" spans="1:6" x14ac:dyDescent="0.2">
      <c r="A271" s="45" t="s">
        <v>616</v>
      </c>
      <c r="B271" s="46" t="s">
        <v>689</v>
      </c>
      <c r="C271" s="85" t="s">
        <v>93</v>
      </c>
      <c r="D271" s="102">
        <v>6.65</v>
      </c>
      <c r="E271" s="86">
        <v>325</v>
      </c>
      <c r="F271" s="80">
        <v>2161.25</v>
      </c>
    </row>
    <row r="272" spans="1:6" ht="76.5" x14ac:dyDescent="0.2">
      <c r="A272" s="45" t="s">
        <v>617</v>
      </c>
      <c r="B272" s="44" t="s">
        <v>618</v>
      </c>
      <c r="C272" s="85"/>
      <c r="D272" s="102"/>
      <c r="E272" s="86"/>
      <c r="F272" s="80"/>
    </row>
    <row r="273" spans="1:6" x14ac:dyDescent="0.2">
      <c r="A273" s="45" t="s">
        <v>619</v>
      </c>
      <c r="B273" s="46" t="s">
        <v>690</v>
      </c>
      <c r="C273" s="85" t="s">
        <v>93</v>
      </c>
      <c r="D273" s="102">
        <v>0.95</v>
      </c>
      <c r="E273" s="86">
        <v>350</v>
      </c>
      <c r="F273" s="80">
        <v>332.5</v>
      </c>
    </row>
    <row r="274" spans="1:6" x14ac:dyDescent="0.2">
      <c r="A274" s="45" t="s">
        <v>620</v>
      </c>
      <c r="B274" s="46" t="s">
        <v>691</v>
      </c>
      <c r="C274" s="85" t="s">
        <v>93</v>
      </c>
      <c r="D274" s="102">
        <v>0.45</v>
      </c>
      <c r="E274" s="86">
        <v>350</v>
      </c>
      <c r="F274" s="80">
        <v>157.5</v>
      </c>
    </row>
    <row r="275" spans="1:6" ht="67.5" customHeight="1" x14ac:dyDescent="0.2">
      <c r="A275" s="45" t="s">
        <v>621</v>
      </c>
      <c r="B275" s="44" t="s">
        <v>622</v>
      </c>
      <c r="C275" s="85"/>
      <c r="D275" s="102"/>
      <c r="E275" s="86"/>
      <c r="F275" s="80"/>
    </row>
    <row r="276" spans="1:6" x14ac:dyDescent="0.2">
      <c r="A276" s="45" t="s">
        <v>623</v>
      </c>
      <c r="B276" s="46" t="s">
        <v>692</v>
      </c>
      <c r="C276" s="85" t="s">
        <v>93</v>
      </c>
      <c r="D276" s="102">
        <v>1.26</v>
      </c>
      <c r="E276" s="86">
        <v>350</v>
      </c>
      <c r="F276" s="80">
        <v>441</v>
      </c>
    </row>
    <row r="277" spans="1:6" x14ac:dyDescent="0.2">
      <c r="A277" s="45" t="s">
        <v>624</v>
      </c>
      <c r="B277" s="46" t="s">
        <v>625</v>
      </c>
      <c r="C277" s="85"/>
      <c r="D277" s="102"/>
      <c r="E277" s="86"/>
      <c r="F277" s="80"/>
    </row>
    <row r="278" spans="1:6" ht="63.75" x14ac:dyDescent="0.2">
      <c r="A278" s="45" t="s">
        <v>626</v>
      </c>
      <c r="B278" s="44" t="s">
        <v>627</v>
      </c>
      <c r="C278" s="85"/>
      <c r="D278" s="102"/>
      <c r="E278" s="86"/>
      <c r="F278" s="80"/>
    </row>
    <row r="279" spans="1:6" ht="25.5" x14ac:dyDescent="0.2">
      <c r="A279" s="45" t="s">
        <v>628</v>
      </c>
      <c r="B279" s="46" t="s">
        <v>693</v>
      </c>
      <c r="C279" s="85" t="s">
        <v>93</v>
      </c>
      <c r="D279" s="102">
        <v>10.16</v>
      </c>
      <c r="E279" s="86">
        <v>180</v>
      </c>
      <c r="F279" s="80">
        <v>1828.8</v>
      </c>
    </row>
    <row r="280" spans="1:6" x14ac:dyDescent="0.2">
      <c r="A280" s="45" t="s">
        <v>629</v>
      </c>
      <c r="B280" s="46" t="s">
        <v>630</v>
      </c>
      <c r="C280" s="85" t="s">
        <v>93</v>
      </c>
      <c r="D280" s="102">
        <v>4.21</v>
      </c>
      <c r="E280" s="86">
        <v>180</v>
      </c>
      <c r="F280" s="80">
        <v>757.8</v>
      </c>
    </row>
    <row r="281" spans="1:6" ht="89.25" x14ac:dyDescent="0.2">
      <c r="A281" s="45" t="s">
        <v>631</v>
      </c>
      <c r="B281" s="44" t="s">
        <v>632</v>
      </c>
      <c r="C281" s="85"/>
      <c r="D281" s="102"/>
      <c r="E281" s="86"/>
      <c r="F281" s="80"/>
    </row>
    <row r="282" spans="1:6" x14ac:dyDescent="0.2">
      <c r="A282" s="45" t="s">
        <v>633</v>
      </c>
      <c r="B282" s="46" t="s">
        <v>694</v>
      </c>
      <c r="C282" s="85" t="s">
        <v>106</v>
      </c>
      <c r="D282" s="102">
        <v>12</v>
      </c>
      <c r="E282" s="86">
        <v>200</v>
      </c>
      <c r="F282" s="80">
        <v>2400</v>
      </c>
    </row>
    <row r="283" spans="1:6" x14ac:dyDescent="0.2">
      <c r="A283" s="45" t="s">
        <v>634</v>
      </c>
      <c r="B283" s="46" t="s">
        <v>635</v>
      </c>
      <c r="C283" s="85"/>
      <c r="D283" s="102"/>
      <c r="E283" s="86"/>
      <c r="F283" s="80"/>
    </row>
    <row r="284" spans="1:6" ht="63.75" x14ac:dyDescent="0.2">
      <c r="A284" s="45" t="s">
        <v>636</v>
      </c>
      <c r="B284" s="44" t="s">
        <v>637</v>
      </c>
      <c r="C284" s="85"/>
      <c r="D284" s="102"/>
      <c r="E284" s="86"/>
      <c r="F284" s="80"/>
    </row>
    <row r="285" spans="1:6" x14ac:dyDescent="0.2">
      <c r="A285" s="45" t="s">
        <v>638</v>
      </c>
      <c r="B285" s="46" t="s">
        <v>695</v>
      </c>
      <c r="C285" s="85" t="s">
        <v>106</v>
      </c>
      <c r="D285" s="102">
        <v>1</v>
      </c>
      <c r="E285" s="86">
        <v>150</v>
      </c>
      <c r="F285" s="80">
        <v>150</v>
      </c>
    </row>
    <row r="286" spans="1:6" x14ac:dyDescent="0.2">
      <c r="A286" s="45" t="s">
        <v>639</v>
      </c>
      <c r="B286" s="46" t="s">
        <v>640</v>
      </c>
      <c r="C286" s="85"/>
      <c r="D286" s="102"/>
      <c r="E286" s="86"/>
      <c r="F286" s="80"/>
    </row>
    <row r="287" spans="1:6" ht="63.75" x14ac:dyDescent="0.2">
      <c r="A287" s="45" t="s">
        <v>641</v>
      </c>
      <c r="B287" s="44" t="s">
        <v>642</v>
      </c>
      <c r="C287" s="85" t="s">
        <v>106</v>
      </c>
      <c r="D287" s="102">
        <v>11</v>
      </c>
      <c r="E287" s="86">
        <v>42</v>
      </c>
      <c r="F287" s="80">
        <v>462</v>
      </c>
    </row>
    <row r="288" spans="1:6" ht="63.75" x14ac:dyDescent="0.2">
      <c r="A288" s="45" t="s">
        <v>643</v>
      </c>
      <c r="B288" s="44" t="s">
        <v>644</v>
      </c>
      <c r="C288" s="85" t="s">
        <v>93</v>
      </c>
      <c r="D288" s="102">
        <v>59.63</v>
      </c>
      <c r="E288" s="86">
        <v>20</v>
      </c>
      <c r="F288" s="80">
        <v>1192.5999999999999</v>
      </c>
    </row>
    <row r="289" spans="1:6" ht="103.5" customHeight="1" x14ac:dyDescent="0.2">
      <c r="A289" s="45" t="s">
        <v>645</v>
      </c>
      <c r="B289" s="44" t="s">
        <v>696</v>
      </c>
      <c r="C289" s="85" t="s">
        <v>106</v>
      </c>
      <c r="D289" s="102">
        <v>1</v>
      </c>
      <c r="E289" s="86">
        <v>420</v>
      </c>
      <c r="F289" s="80">
        <v>420</v>
      </c>
    </row>
    <row r="290" spans="1:6" ht="89.25" x14ac:dyDescent="0.2">
      <c r="A290" s="45" t="s">
        <v>646</v>
      </c>
      <c r="B290" s="44" t="s">
        <v>647</v>
      </c>
      <c r="C290" s="85"/>
      <c r="D290" s="102"/>
      <c r="E290" s="86"/>
      <c r="F290" s="80"/>
    </row>
    <row r="291" spans="1:6" x14ac:dyDescent="0.2">
      <c r="A291" s="45" t="s">
        <v>648</v>
      </c>
      <c r="B291" s="46" t="s">
        <v>697</v>
      </c>
      <c r="C291" s="85" t="s">
        <v>106</v>
      </c>
      <c r="D291" s="102">
        <v>5</v>
      </c>
      <c r="E291" s="86">
        <v>80</v>
      </c>
      <c r="F291" s="80">
        <v>400</v>
      </c>
    </row>
    <row r="292" spans="1:6" x14ac:dyDescent="0.2">
      <c r="A292" s="45" t="s">
        <v>649</v>
      </c>
      <c r="B292" s="46" t="s">
        <v>698</v>
      </c>
      <c r="C292" s="85" t="s">
        <v>106</v>
      </c>
      <c r="D292" s="102">
        <v>1</v>
      </c>
      <c r="E292" s="86">
        <v>100</v>
      </c>
      <c r="F292" s="80">
        <v>100</v>
      </c>
    </row>
    <row r="293" spans="1:6" ht="105" customHeight="1" x14ac:dyDescent="0.2">
      <c r="A293" s="45" t="s">
        <v>650</v>
      </c>
      <c r="B293" s="44" t="s">
        <v>651</v>
      </c>
      <c r="C293" s="85"/>
      <c r="D293" s="102"/>
      <c r="E293" s="86"/>
      <c r="F293" s="80"/>
    </row>
    <row r="294" spans="1:6" ht="25.5" x14ac:dyDescent="0.2">
      <c r="A294" s="45" t="s">
        <v>652</v>
      </c>
      <c r="B294" s="46" t="s">
        <v>699</v>
      </c>
      <c r="C294" s="85" t="s">
        <v>106</v>
      </c>
      <c r="D294" s="102">
        <v>1</v>
      </c>
      <c r="E294" s="86">
        <v>600</v>
      </c>
      <c r="F294" s="80">
        <v>600</v>
      </c>
    </row>
    <row r="295" spans="1:6" ht="64.5" customHeight="1" x14ac:dyDescent="0.2">
      <c r="A295" s="45" t="s">
        <v>653</v>
      </c>
      <c r="B295" s="44" t="s">
        <v>1457</v>
      </c>
      <c r="C295" s="85" t="s">
        <v>93</v>
      </c>
      <c r="D295" s="102">
        <v>1.8</v>
      </c>
      <c r="E295" s="86">
        <v>100</v>
      </c>
      <c r="F295" s="80">
        <v>180</v>
      </c>
    </row>
    <row r="296" spans="1:6" ht="77.25" customHeight="1" x14ac:dyDescent="0.2">
      <c r="A296" s="45" t="s">
        <v>654</v>
      </c>
      <c r="B296" s="44" t="s">
        <v>655</v>
      </c>
      <c r="C296" s="85" t="s">
        <v>40</v>
      </c>
      <c r="D296" s="102">
        <v>11.475</v>
      </c>
      <c r="E296" s="86">
        <v>250</v>
      </c>
      <c r="F296" s="80">
        <v>2868.75</v>
      </c>
    </row>
    <row r="297" spans="1:6" ht="76.5" x14ac:dyDescent="0.2">
      <c r="A297" s="45" t="s">
        <v>656</v>
      </c>
      <c r="B297" s="44" t="s">
        <v>657</v>
      </c>
      <c r="C297" s="85"/>
      <c r="D297" s="102"/>
      <c r="E297" s="86"/>
      <c r="F297" s="80">
        <v>0</v>
      </c>
    </row>
    <row r="298" spans="1:6" x14ac:dyDescent="0.2">
      <c r="A298" s="45" t="s">
        <v>658</v>
      </c>
      <c r="B298" s="46" t="s">
        <v>700</v>
      </c>
      <c r="C298" s="85" t="s">
        <v>93</v>
      </c>
      <c r="D298" s="102">
        <v>12.600000000000001</v>
      </c>
      <c r="E298" s="86">
        <v>50</v>
      </c>
      <c r="F298" s="80">
        <v>630</v>
      </c>
    </row>
    <row r="299" spans="1:6" x14ac:dyDescent="0.2">
      <c r="A299" s="45" t="s">
        <v>659</v>
      </c>
      <c r="B299" s="46" t="s">
        <v>701</v>
      </c>
      <c r="C299" s="85" t="s">
        <v>93</v>
      </c>
      <c r="D299" s="102">
        <v>4.1999999999999993</v>
      </c>
      <c r="E299" s="86">
        <v>80</v>
      </c>
      <c r="F299" s="80">
        <v>336</v>
      </c>
    </row>
    <row r="300" spans="1:6" x14ac:dyDescent="0.2">
      <c r="A300" s="45" t="s">
        <v>660</v>
      </c>
      <c r="B300" s="46" t="s">
        <v>702</v>
      </c>
      <c r="C300" s="85" t="s">
        <v>93</v>
      </c>
      <c r="D300" s="102">
        <v>4.6399999999999997</v>
      </c>
      <c r="E300" s="86">
        <v>50</v>
      </c>
      <c r="F300" s="80">
        <v>232</v>
      </c>
    </row>
    <row r="301" spans="1:6" ht="89.25" x14ac:dyDescent="0.2">
      <c r="A301" s="45" t="s">
        <v>661</v>
      </c>
      <c r="B301" s="44" t="s">
        <v>662</v>
      </c>
      <c r="C301" s="85"/>
      <c r="D301" s="102"/>
      <c r="E301" s="86"/>
      <c r="F301" s="80"/>
    </row>
    <row r="302" spans="1:6" x14ac:dyDescent="0.2">
      <c r="A302" s="45" t="s">
        <v>663</v>
      </c>
      <c r="B302" s="44" t="s">
        <v>664</v>
      </c>
      <c r="C302" s="85" t="s">
        <v>93</v>
      </c>
      <c r="D302" s="102">
        <v>24.990000000000002</v>
      </c>
      <c r="E302" s="86">
        <v>80</v>
      </c>
      <c r="F302" s="80">
        <v>1999.2</v>
      </c>
    </row>
    <row r="303" spans="1:6" ht="76.5" x14ac:dyDescent="0.2">
      <c r="A303" s="45" t="s">
        <v>665</v>
      </c>
      <c r="B303" s="44" t="s">
        <v>666</v>
      </c>
      <c r="C303" s="85"/>
      <c r="D303" s="102"/>
      <c r="E303" s="86"/>
      <c r="F303" s="80"/>
    </row>
    <row r="304" spans="1:6" x14ac:dyDescent="0.2">
      <c r="A304" s="45" t="s">
        <v>667</v>
      </c>
      <c r="B304" s="44" t="s">
        <v>668</v>
      </c>
      <c r="C304" s="85" t="s">
        <v>93</v>
      </c>
      <c r="D304" s="102">
        <v>30.279999999999994</v>
      </c>
      <c r="E304" s="86">
        <v>65</v>
      </c>
      <c r="F304" s="80">
        <v>1968.2</v>
      </c>
    </row>
    <row r="305" spans="1:6" x14ac:dyDescent="0.2">
      <c r="A305" s="45" t="s">
        <v>669</v>
      </c>
      <c r="B305" s="44" t="s">
        <v>670</v>
      </c>
      <c r="C305" s="85" t="s">
        <v>93</v>
      </c>
      <c r="D305" s="102">
        <v>30.279999999999994</v>
      </c>
      <c r="E305" s="86">
        <v>65</v>
      </c>
      <c r="F305" s="80">
        <v>1968.2</v>
      </c>
    </row>
    <row r="306" spans="1:6" ht="76.5" x14ac:dyDescent="0.2">
      <c r="A306" s="45" t="s">
        <v>671</v>
      </c>
      <c r="B306" s="44" t="s">
        <v>672</v>
      </c>
      <c r="C306" s="85"/>
      <c r="D306" s="102"/>
      <c r="E306" s="86"/>
      <c r="F306" s="80"/>
    </row>
    <row r="307" spans="1:6" x14ac:dyDescent="0.2">
      <c r="A307" s="45" t="s">
        <v>673</v>
      </c>
      <c r="B307" s="44" t="s">
        <v>674</v>
      </c>
      <c r="C307" s="85" t="s">
        <v>93</v>
      </c>
      <c r="D307" s="102">
        <v>143.30999999999997</v>
      </c>
      <c r="E307" s="86">
        <v>80</v>
      </c>
      <c r="F307" s="80">
        <v>11464.8</v>
      </c>
    </row>
    <row r="308" spans="1:6" x14ac:dyDescent="0.2">
      <c r="A308" s="45" t="s">
        <v>675</v>
      </c>
      <c r="B308" s="44" t="s">
        <v>676</v>
      </c>
      <c r="C308" s="85" t="s">
        <v>93</v>
      </c>
      <c r="D308" s="102">
        <v>371.78</v>
      </c>
      <c r="E308" s="86">
        <v>80</v>
      </c>
      <c r="F308" s="80">
        <v>29742.400000000001</v>
      </c>
    </row>
    <row r="309" spans="1:6" x14ac:dyDescent="0.2">
      <c r="A309" s="45" t="s">
        <v>677</v>
      </c>
      <c r="B309" s="44" t="s">
        <v>678</v>
      </c>
      <c r="C309" s="85" t="s">
        <v>93</v>
      </c>
      <c r="D309" s="102">
        <v>164.01999999999998</v>
      </c>
      <c r="E309" s="86">
        <v>80</v>
      </c>
      <c r="F309" s="80">
        <v>13121.6</v>
      </c>
    </row>
    <row r="310" spans="1:6" x14ac:dyDescent="0.2">
      <c r="A310" s="45" t="s">
        <v>679</v>
      </c>
      <c r="B310" s="44" t="s">
        <v>680</v>
      </c>
      <c r="C310" s="85" t="s">
        <v>93</v>
      </c>
      <c r="D310" s="102">
        <v>46.8</v>
      </c>
      <c r="E310" s="86">
        <v>80</v>
      </c>
      <c r="F310" s="80">
        <v>3744</v>
      </c>
    </row>
    <row r="311" spans="1:6" x14ac:dyDescent="0.2">
      <c r="A311" s="45" t="s">
        <v>703</v>
      </c>
      <c r="B311" s="46" t="s">
        <v>704</v>
      </c>
      <c r="C311" s="85"/>
      <c r="D311" s="101"/>
      <c r="E311" s="85"/>
      <c r="F311" s="85"/>
    </row>
    <row r="312" spans="1:6" x14ac:dyDescent="0.2">
      <c r="A312" s="45" t="s">
        <v>705</v>
      </c>
      <c r="B312" s="46" t="s">
        <v>706</v>
      </c>
      <c r="C312" s="85"/>
      <c r="D312" s="101"/>
      <c r="E312" s="85"/>
      <c r="F312" s="85"/>
    </row>
    <row r="313" spans="1:6" ht="63.75" x14ac:dyDescent="0.2">
      <c r="A313" s="45" t="s">
        <v>707</v>
      </c>
      <c r="B313" s="35" t="s">
        <v>708</v>
      </c>
      <c r="C313" s="85" t="s">
        <v>40</v>
      </c>
      <c r="D313" s="102">
        <v>5476.3017999999993</v>
      </c>
      <c r="E313" s="86">
        <v>25</v>
      </c>
      <c r="F313" s="80">
        <v>136907.54999999999</v>
      </c>
    </row>
    <row r="314" spans="1:6" x14ac:dyDescent="0.2">
      <c r="A314" s="45" t="s">
        <v>709</v>
      </c>
      <c r="B314" s="46" t="s">
        <v>710</v>
      </c>
      <c r="C314" s="85"/>
      <c r="D314" s="102"/>
      <c r="E314" s="86"/>
      <c r="F314" s="80"/>
    </row>
    <row r="315" spans="1:6" ht="104.25" customHeight="1" x14ac:dyDescent="0.2">
      <c r="A315" s="45" t="s">
        <v>711</v>
      </c>
      <c r="B315" s="35" t="s">
        <v>1435</v>
      </c>
      <c r="C315" s="85" t="s">
        <v>40</v>
      </c>
      <c r="D315" s="102">
        <v>690.3979999999998</v>
      </c>
      <c r="E315" s="86">
        <v>97.5</v>
      </c>
      <c r="F315" s="80">
        <v>67313.81</v>
      </c>
    </row>
    <row r="316" spans="1:6" ht="102.75" customHeight="1" x14ac:dyDescent="0.2">
      <c r="A316" s="45" t="s">
        <v>712</v>
      </c>
      <c r="B316" s="44" t="s">
        <v>1434</v>
      </c>
      <c r="C316" s="85" t="s">
        <v>40</v>
      </c>
      <c r="D316" s="102">
        <v>59.17799999999999</v>
      </c>
      <c r="E316" s="86">
        <v>96</v>
      </c>
      <c r="F316" s="80">
        <v>5681.09</v>
      </c>
    </row>
    <row r="317" spans="1:6" ht="102" customHeight="1" x14ac:dyDescent="0.2">
      <c r="A317" s="45" t="s">
        <v>713</v>
      </c>
      <c r="B317" s="44" t="s">
        <v>1433</v>
      </c>
      <c r="C317" s="85" t="s">
        <v>40</v>
      </c>
      <c r="D317" s="102">
        <v>30.545200000000001</v>
      </c>
      <c r="E317" s="86">
        <v>110</v>
      </c>
      <c r="F317" s="80">
        <v>3359.97</v>
      </c>
    </row>
    <row r="318" spans="1:6" ht="76.5" customHeight="1" x14ac:dyDescent="0.2">
      <c r="A318" s="45" t="s">
        <v>714</v>
      </c>
      <c r="B318" s="44" t="s">
        <v>744</v>
      </c>
      <c r="C318" s="85" t="s">
        <v>40</v>
      </c>
      <c r="D318" s="102">
        <v>121.13</v>
      </c>
      <c r="E318" s="86">
        <v>30</v>
      </c>
      <c r="F318" s="80">
        <v>3633.8999999999996</v>
      </c>
    </row>
    <row r="319" spans="1:6" ht="64.5" customHeight="1" x14ac:dyDescent="0.2">
      <c r="A319" s="45" t="s">
        <v>715</v>
      </c>
      <c r="B319" s="44" t="s">
        <v>745</v>
      </c>
      <c r="C319" s="85" t="s">
        <v>40</v>
      </c>
      <c r="D319" s="102">
        <v>14.830400000000001</v>
      </c>
      <c r="E319" s="86">
        <v>120</v>
      </c>
      <c r="F319" s="80">
        <v>1779.6480000000001</v>
      </c>
    </row>
    <row r="320" spans="1:6" ht="100.5" customHeight="1" x14ac:dyDescent="0.2">
      <c r="A320" s="45" t="s">
        <v>716</v>
      </c>
      <c r="B320" s="35" t="s">
        <v>1432</v>
      </c>
      <c r="C320" s="85" t="s">
        <v>40</v>
      </c>
      <c r="D320" s="102">
        <v>55.92</v>
      </c>
      <c r="E320" s="86">
        <v>50</v>
      </c>
      <c r="F320" s="80">
        <v>2796</v>
      </c>
    </row>
    <row r="321" spans="1:6" x14ac:dyDescent="0.2">
      <c r="A321" s="45" t="s">
        <v>717</v>
      </c>
      <c r="B321" s="46" t="s">
        <v>718</v>
      </c>
      <c r="C321" s="85"/>
      <c r="D321" s="102"/>
      <c r="E321" s="86"/>
      <c r="F321" s="80"/>
    </row>
    <row r="322" spans="1:6" ht="90" customHeight="1" x14ac:dyDescent="0.2">
      <c r="A322" s="45" t="s">
        <v>719</v>
      </c>
      <c r="B322" s="44" t="s">
        <v>1431</v>
      </c>
      <c r="C322" s="85" t="s">
        <v>40</v>
      </c>
      <c r="D322" s="102">
        <v>113.63099999999999</v>
      </c>
      <c r="E322" s="86">
        <v>60</v>
      </c>
      <c r="F322" s="80">
        <v>6817.86</v>
      </c>
    </row>
    <row r="323" spans="1:6" x14ac:dyDescent="0.2">
      <c r="A323" s="45" t="s">
        <v>720</v>
      </c>
      <c r="B323" s="46" t="s">
        <v>721</v>
      </c>
      <c r="C323" s="85"/>
      <c r="D323" s="102"/>
      <c r="E323" s="86"/>
      <c r="F323" s="80"/>
    </row>
    <row r="324" spans="1:6" ht="90" customHeight="1" x14ac:dyDescent="0.2">
      <c r="A324" s="45" t="s">
        <v>722</v>
      </c>
      <c r="B324" s="44" t="s">
        <v>1430</v>
      </c>
      <c r="C324" s="85" t="s">
        <v>40</v>
      </c>
      <c r="D324" s="102">
        <v>275.62950000000001</v>
      </c>
      <c r="E324" s="86">
        <v>87.5</v>
      </c>
      <c r="F324" s="80">
        <v>24117.58</v>
      </c>
    </row>
    <row r="325" spans="1:6" x14ac:dyDescent="0.2">
      <c r="A325" s="45" t="s">
        <v>723</v>
      </c>
      <c r="B325" s="46" t="s">
        <v>724</v>
      </c>
      <c r="C325" s="85"/>
      <c r="D325" s="102"/>
      <c r="E325" s="86"/>
      <c r="F325" s="80"/>
    </row>
    <row r="326" spans="1:6" ht="90" customHeight="1" x14ac:dyDescent="0.2">
      <c r="A326" s="45" t="s">
        <v>725</v>
      </c>
      <c r="B326" s="44" t="s">
        <v>726</v>
      </c>
      <c r="C326" s="85" t="s">
        <v>40</v>
      </c>
      <c r="D326" s="102">
        <v>160.88</v>
      </c>
      <c r="E326" s="86">
        <v>87.5</v>
      </c>
      <c r="F326" s="80">
        <v>14077</v>
      </c>
    </row>
    <row r="327" spans="1:6" ht="75.75" customHeight="1" x14ac:dyDescent="0.2">
      <c r="A327" s="45" t="s">
        <v>727</v>
      </c>
      <c r="B327" s="44" t="s">
        <v>1445</v>
      </c>
      <c r="C327" s="85" t="s">
        <v>40</v>
      </c>
      <c r="D327" s="102">
        <v>13.310000000000002</v>
      </c>
      <c r="E327" s="86">
        <v>20</v>
      </c>
      <c r="F327" s="80">
        <v>266.2</v>
      </c>
    </row>
    <row r="328" spans="1:6" ht="102" x14ac:dyDescent="0.2">
      <c r="A328" s="45" t="s">
        <v>728</v>
      </c>
      <c r="B328" s="44" t="s">
        <v>746</v>
      </c>
      <c r="C328" s="85" t="s">
        <v>40</v>
      </c>
      <c r="D328" s="102">
        <v>173.114</v>
      </c>
      <c r="E328" s="86">
        <v>44</v>
      </c>
      <c r="F328" s="80">
        <v>7617.02</v>
      </c>
    </row>
    <row r="329" spans="1:6" ht="77.25" customHeight="1" x14ac:dyDescent="0.2">
      <c r="A329" s="45" t="s">
        <v>729</v>
      </c>
      <c r="B329" s="44" t="s">
        <v>747</v>
      </c>
      <c r="C329" s="85" t="s">
        <v>40</v>
      </c>
      <c r="D329" s="102">
        <v>67.209999999999994</v>
      </c>
      <c r="E329" s="86">
        <v>28</v>
      </c>
      <c r="F329" s="80">
        <v>1881.88</v>
      </c>
    </row>
    <row r="330" spans="1:6" ht="76.5" x14ac:dyDescent="0.2">
      <c r="A330" s="45" t="s">
        <v>730</v>
      </c>
      <c r="B330" s="44" t="s">
        <v>748</v>
      </c>
      <c r="C330" s="85" t="s">
        <v>40</v>
      </c>
      <c r="D330" s="102">
        <v>59.36</v>
      </c>
      <c r="E330" s="86">
        <v>20</v>
      </c>
      <c r="F330" s="80">
        <v>1187.2</v>
      </c>
    </row>
    <row r="331" spans="1:6" ht="78" customHeight="1" x14ac:dyDescent="0.2">
      <c r="A331" s="45" t="s">
        <v>731</v>
      </c>
      <c r="B331" s="44" t="s">
        <v>749</v>
      </c>
      <c r="C331" s="85" t="s">
        <v>40</v>
      </c>
      <c r="D331" s="102">
        <v>443.83410000000003</v>
      </c>
      <c r="E331" s="86">
        <v>30</v>
      </c>
      <c r="F331" s="80">
        <v>13315.02</v>
      </c>
    </row>
    <row r="332" spans="1:6" ht="88.5" customHeight="1" x14ac:dyDescent="0.2">
      <c r="A332" s="45" t="s">
        <v>732</v>
      </c>
      <c r="B332" s="44" t="s">
        <v>1444</v>
      </c>
      <c r="C332" s="85" t="s">
        <v>40</v>
      </c>
      <c r="D332" s="102">
        <v>66.039999999999992</v>
      </c>
      <c r="E332" s="86">
        <v>62.5</v>
      </c>
      <c r="F332" s="80">
        <v>4127.5</v>
      </c>
    </row>
    <row r="333" spans="1:6" ht="76.5" x14ac:dyDescent="0.2">
      <c r="A333" s="45" t="s">
        <v>733</v>
      </c>
      <c r="B333" s="44" t="s">
        <v>750</v>
      </c>
      <c r="C333" s="85" t="s">
        <v>40</v>
      </c>
      <c r="D333" s="102">
        <v>8.81</v>
      </c>
      <c r="E333" s="86">
        <v>240</v>
      </c>
      <c r="F333" s="80">
        <v>2114.4</v>
      </c>
    </row>
    <row r="334" spans="1:6" ht="76.5" x14ac:dyDescent="0.2">
      <c r="A334" s="45" t="s">
        <v>734</v>
      </c>
      <c r="B334" s="35" t="s">
        <v>751</v>
      </c>
      <c r="C334" s="85" t="s">
        <v>40</v>
      </c>
      <c r="D334" s="102">
        <v>3594.6800000000017</v>
      </c>
      <c r="E334" s="86">
        <v>61</v>
      </c>
      <c r="F334" s="80">
        <v>2114.4</v>
      </c>
    </row>
    <row r="335" spans="1:6" ht="62.25" customHeight="1" x14ac:dyDescent="0.2">
      <c r="A335" s="45" t="s">
        <v>735</v>
      </c>
      <c r="B335" s="44" t="s">
        <v>752</v>
      </c>
      <c r="C335" s="85" t="s">
        <v>40</v>
      </c>
      <c r="D335" s="102">
        <v>218.36</v>
      </c>
      <c r="E335" s="86">
        <v>80</v>
      </c>
      <c r="F335" s="80">
        <v>17468.8</v>
      </c>
    </row>
    <row r="336" spans="1:6" ht="65.25" customHeight="1" x14ac:dyDescent="0.2">
      <c r="A336" s="45" t="s">
        <v>736</v>
      </c>
      <c r="B336" s="44" t="s">
        <v>753</v>
      </c>
      <c r="C336" s="85" t="s">
        <v>40</v>
      </c>
      <c r="D336" s="102">
        <v>414.87</v>
      </c>
      <c r="E336" s="86">
        <v>60</v>
      </c>
      <c r="F336" s="80">
        <v>24892.2</v>
      </c>
    </row>
    <row r="337" spans="1:6" ht="114.75" x14ac:dyDescent="0.2">
      <c r="A337" s="45" t="s">
        <v>737</v>
      </c>
      <c r="B337" s="44" t="s">
        <v>738</v>
      </c>
      <c r="C337" s="85"/>
      <c r="D337" s="102"/>
      <c r="E337" s="86"/>
      <c r="F337" s="80"/>
    </row>
    <row r="338" spans="1:6" x14ac:dyDescent="0.2">
      <c r="A338" s="45" t="s">
        <v>739</v>
      </c>
      <c r="B338" s="46" t="s">
        <v>754</v>
      </c>
      <c r="C338" s="85" t="s">
        <v>106</v>
      </c>
      <c r="D338" s="102">
        <v>12</v>
      </c>
      <c r="E338" s="86">
        <v>80</v>
      </c>
      <c r="F338" s="80">
        <v>960</v>
      </c>
    </row>
    <row r="339" spans="1:6" x14ac:dyDescent="0.2">
      <c r="A339" s="45" t="s">
        <v>740</v>
      </c>
      <c r="B339" s="46" t="s">
        <v>755</v>
      </c>
      <c r="C339" s="85" t="s">
        <v>106</v>
      </c>
      <c r="D339" s="102">
        <v>12</v>
      </c>
      <c r="E339" s="86">
        <v>80</v>
      </c>
      <c r="F339" s="80">
        <v>960</v>
      </c>
    </row>
    <row r="340" spans="1:6" x14ac:dyDescent="0.2">
      <c r="A340" s="45" t="s">
        <v>741</v>
      </c>
      <c r="B340" s="46" t="s">
        <v>756</v>
      </c>
      <c r="C340" s="85" t="s">
        <v>106</v>
      </c>
      <c r="D340" s="102">
        <v>1</v>
      </c>
      <c r="E340" s="86">
        <v>80</v>
      </c>
      <c r="F340" s="80">
        <v>80</v>
      </c>
    </row>
    <row r="341" spans="1:6" x14ac:dyDescent="0.2">
      <c r="A341" s="45" t="s">
        <v>742</v>
      </c>
      <c r="B341" s="46" t="s">
        <v>757</v>
      </c>
      <c r="C341" s="85" t="s">
        <v>106</v>
      </c>
      <c r="D341" s="102">
        <v>1</v>
      </c>
      <c r="E341" s="86">
        <v>200</v>
      </c>
      <c r="F341" s="80">
        <v>200</v>
      </c>
    </row>
    <row r="342" spans="1:6" ht="63.75" x14ac:dyDescent="0.2">
      <c r="A342" s="45" t="s">
        <v>743</v>
      </c>
      <c r="B342" s="44" t="s">
        <v>758</v>
      </c>
      <c r="C342" s="85" t="s">
        <v>40</v>
      </c>
      <c r="D342" s="102">
        <v>273</v>
      </c>
      <c r="E342" s="86">
        <v>20</v>
      </c>
      <c r="F342" s="80">
        <v>5460</v>
      </c>
    </row>
    <row r="343" spans="1:6" x14ac:dyDescent="0.2">
      <c r="A343" s="45" t="s">
        <v>759</v>
      </c>
      <c r="B343" s="46" t="s">
        <v>760</v>
      </c>
      <c r="C343" s="85"/>
      <c r="D343" s="102"/>
      <c r="E343" s="86"/>
      <c r="F343" s="80"/>
    </row>
    <row r="344" spans="1:6" x14ac:dyDescent="0.2">
      <c r="A344" s="45" t="s">
        <v>761</v>
      </c>
      <c r="B344" s="46" t="s">
        <v>762</v>
      </c>
      <c r="C344" s="85"/>
      <c r="D344" s="102"/>
      <c r="E344" s="86"/>
      <c r="F344" s="80"/>
    </row>
    <row r="345" spans="1:6" ht="140.25" x14ac:dyDescent="0.2">
      <c r="A345" s="45" t="s">
        <v>763</v>
      </c>
      <c r="B345" s="44" t="s">
        <v>808</v>
      </c>
      <c r="C345" s="85" t="s">
        <v>40</v>
      </c>
      <c r="D345" s="102">
        <v>2811.7405000000008</v>
      </c>
      <c r="E345" s="86">
        <v>20</v>
      </c>
      <c r="F345" s="80">
        <v>56234.81</v>
      </c>
    </row>
    <row r="346" spans="1:6" ht="140.25" x14ac:dyDescent="0.2">
      <c r="A346" s="45" t="s">
        <v>764</v>
      </c>
      <c r="B346" s="44" t="s">
        <v>809</v>
      </c>
      <c r="C346" s="85" t="s">
        <v>40</v>
      </c>
      <c r="D346" s="102">
        <v>2719.3220999999985</v>
      </c>
      <c r="E346" s="86">
        <v>2</v>
      </c>
      <c r="F346" s="80">
        <v>5438.64</v>
      </c>
    </row>
    <row r="347" spans="1:6" ht="90" customHeight="1" x14ac:dyDescent="0.2">
      <c r="A347" s="45" t="s">
        <v>765</v>
      </c>
      <c r="B347" s="44" t="s">
        <v>810</v>
      </c>
      <c r="C347" s="85" t="s">
        <v>40</v>
      </c>
      <c r="D347" s="102">
        <v>2080.5879600000003</v>
      </c>
      <c r="E347" s="86">
        <v>18</v>
      </c>
      <c r="F347" s="80">
        <v>37450.58</v>
      </c>
    </row>
    <row r="348" spans="1:6" ht="51" customHeight="1" x14ac:dyDescent="0.2">
      <c r="A348" s="45" t="s">
        <v>766</v>
      </c>
      <c r="B348" s="44" t="s">
        <v>811</v>
      </c>
      <c r="C348" s="85" t="s">
        <v>40</v>
      </c>
      <c r="D348" s="102">
        <v>501.42089999999996</v>
      </c>
      <c r="E348" s="86">
        <v>13</v>
      </c>
      <c r="F348" s="80">
        <v>6518.47</v>
      </c>
    </row>
    <row r="349" spans="1:6" x14ac:dyDescent="0.2">
      <c r="A349" s="45" t="s">
        <v>767</v>
      </c>
      <c r="B349" s="46" t="s">
        <v>768</v>
      </c>
      <c r="C349" s="85"/>
      <c r="D349" s="102"/>
      <c r="E349" s="86"/>
      <c r="F349" s="80"/>
    </row>
    <row r="350" spans="1:6" ht="89.25" x14ac:dyDescent="0.2">
      <c r="A350" s="45" t="s">
        <v>769</v>
      </c>
      <c r="B350" s="44" t="s">
        <v>812</v>
      </c>
      <c r="C350" s="85" t="s">
        <v>40</v>
      </c>
      <c r="D350" s="102">
        <v>775.41849999999977</v>
      </c>
      <c r="E350" s="86">
        <v>52</v>
      </c>
      <c r="F350" s="80">
        <v>40321.760000000002</v>
      </c>
    </row>
    <row r="351" spans="1:6" ht="76.5" x14ac:dyDescent="0.2">
      <c r="A351" s="45" t="s">
        <v>770</v>
      </c>
      <c r="B351" s="44" t="s">
        <v>813</v>
      </c>
      <c r="C351" s="85" t="s">
        <v>40</v>
      </c>
      <c r="D351" s="102">
        <v>71.797200000000018</v>
      </c>
      <c r="E351" s="86">
        <v>36</v>
      </c>
      <c r="F351" s="80">
        <v>2584.6999999999998</v>
      </c>
    </row>
    <row r="352" spans="1:6" x14ac:dyDescent="0.2">
      <c r="A352" s="45" t="s">
        <v>771</v>
      </c>
      <c r="B352" s="46" t="s">
        <v>772</v>
      </c>
      <c r="C352" s="85"/>
      <c r="D352" s="102"/>
      <c r="E352" s="86"/>
      <c r="F352" s="80"/>
    </row>
    <row r="353" spans="1:8" ht="76.5" x14ac:dyDescent="0.2">
      <c r="A353" s="45" t="s">
        <v>773</v>
      </c>
      <c r="B353" s="44" t="s">
        <v>1437</v>
      </c>
      <c r="C353" s="85" t="s">
        <v>40</v>
      </c>
      <c r="D353" s="102">
        <v>115.32379999999998</v>
      </c>
      <c r="E353" s="86">
        <v>125</v>
      </c>
      <c r="F353" s="80">
        <v>14415.48</v>
      </c>
    </row>
    <row r="354" spans="1:8" ht="78.75" customHeight="1" x14ac:dyDescent="0.2">
      <c r="A354" s="45" t="s">
        <v>774</v>
      </c>
      <c r="B354" s="35" t="s">
        <v>1438</v>
      </c>
      <c r="C354" s="85" t="s">
        <v>40</v>
      </c>
      <c r="D354" s="102">
        <v>211.43600000000012</v>
      </c>
      <c r="E354" s="86">
        <v>150</v>
      </c>
      <c r="F354" s="80">
        <v>31715.4</v>
      </c>
    </row>
    <row r="355" spans="1:8" ht="91.5" customHeight="1" x14ac:dyDescent="0.2">
      <c r="A355" s="45" t="s">
        <v>775</v>
      </c>
      <c r="B355" s="35" t="s">
        <v>1436</v>
      </c>
      <c r="C355" s="85" t="s">
        <v>40</v>
      </c>
      <c r="D355" s="102">
        <v>72.521000000000015</v>
      </c>
      <c r="E355" s="86">
        <v>110</v>
      </c>
      <c r="F355" s="80">
        <v>7977.31</v>
      </c>
    </row>
    <row r="356" spans="1:8" x14ac:dyDescent="0.2">
      <c r="A356" s="45" t="s">
        <v>776</v>
      </c>
      <c r="B356" s="46" t="s">
        <v>777</v>
      </c>
      <c r="C356" s="85"/>
      <c r="D356" s="102"/>
      <c r="E356" s="86"/>
      <c r="F356" s="80"/>
    </row>
    <row r="357" spans="1:8" ht="89.25" x14ac:dyDescent="0.2">
      <c r="A357" s="45" t="s">
        <v>778</v>
      </c>
      <c r="B357" s="44" t="s">
        <v>779</v>
      </c>
      <c r="C357" s="85" t="s">
        <v>40</v>
      </c>
      <c r="D357" s="102">
        <v>146.42869999999999</v>
      </c>
      <c r="E357" s="86">
        <v>20</v>
      </c>
      <c r="F357" s="80">
        <v>2928.57</v>
      </c>
    </row>
    <row r="358" spans="1:8" ht="102" x14ac:dyDescent="0.2">
      <c r="A358" s="45" t="s">
        <v>780</v>
      </c>
      <c r="B358" s="44" t="s">
        <v>781</v>
      </c>
      <c r="C358" s="85" t="s">
        <v>40</v>
      </c>
      <c r="D358" s="102">
        <v>31.963999999999999</v>
      </c>
      <c r="E358" s="86">
        <v>72</v>
      </c>
      <c r="F358" s="80">
        <v>2301.41</v>
      </c>
    </row>
    <row r="359" spans="1:8" ht="76.5" x14ac:dyDescent="0.2">
      <c r="A359" s="45" t="s">
        <v>782</v>
      </c>
      <c r="B359" s="44" t="s">
        <v>814</v>
      </c>
      <c r="C359" s="85" t="s">
        <v>40</v>
      </c>
      <c r="D359" s="102">
        <v>22.222199999999994</v>
      </c>
      <c r="E359" s="86">
        <v>225</v>
      </c>
      <c r="F359" s="80">
        <v>5000</v>
      </c>
    </row>
    <row r="360" spans="1:8" ht="70.900000000000006" customHeight="1" x14ac:dyDescent="0.2">
      <c r="A360" s="45" t="s">
        <v>783</v>
      </c>
      <c r="B360" s="44" t="s">
        <v>815</v>
      </c>
      <c r="C360" s="85" t="s">
        <v>40</v>
      </c>
      <c r="D360" s="102">
        <v>11.616000000000003</v>
      </c>
      <c r="E360" s="86">
        <v>225</v>
      </c>
      <c r="F360" s="80">
        <v>2613.6</v>
      </c>
    </row>
    <row r="361" spans="1:8" ht="114.75" customHeight="1" x14ac:dyDescent="0.2">
      <c r="A361" s="45" t="s">
        <v>784</v>
      </c>
      <c r="B361" s="44" t="s">
        <v>816</v>
      </c>
      <c r="C361" s="85" t="s">
        <v>40</v>
      </c>
      <c r="D361" s="102">
        <v>44.887</v>
      </c>
      <c r="E361" s="86">
        <v>250</v>
      </c>
      <c r="F361" s="80">
        <v>11221.75</v>
      </c>
    </row>
    <row r="362" spans="1:8" ht="117" customHeight="1" x14ac:dyDescent="0.2">
      <c r="A362" s="45" t="s">
        <v>785</v>
      </c>
      <c r="B362" s="44" t="s">
        <v>817</v>
      </c>
      <c r="C362" s="85" t="s">
        <v>40</v>
      </c>
      <c r="D362" s="102">
        <v>53.391000000000005</v>
      </c>
      <c r="E362" s="86">
        <v>250</v>
      </c>
      <c r="F362" s="80">
        <v>13347.75</v>
      </c>
    </row>
    <row r="363" spans="1:8" ht="128.25" customHeight="1" x14ac:dyDescent="0.2">
      <c r="A363" s="45" t="s">
        <v>786</v>
      </c>
      <c r="B363" s="44" t="s">
        <v>1447</v>
      </c>
      <c r="C363" s="85" t="s">
        <v>40</v>
      </c>
      <c r="D363" s="102">
        <v>24.244</v>
      </c>
      <c r="E363" s="86">
        <v>250</v>
      </c>
      <c r="F363" s="80">
        <v>6061</v>
      </c>
    </row>
    <row r="364" spans="1:8" ht="162.75" customHeight="1" x14ac:dyDescent="0.2">
      <c r="A364" s="45" t="s">
        <v>787</v>
      </c>
      <c r="B364" s="44" t="s">
        <v>1446</v>
      </c>
      <c r="C364" s="85" t="s">
        <v>40</v>
      </c>
      <c r="D364" s="102">
        <v>168.68129999999996</v>
      </c>
      <c r="E364" s="86">
        <v>250</v>
      </c>
      <c r="F364" s="80">
        <v>42170.32499999999</v>
      </c>
      <c r="H364" s="48"/>
    </row>
    <row r="365" spans="1:8" ht="52.5" customHeight="1" x14ac:dyDescent="0.2">
      <c r="A365" s="45" t="s">
        <v>788</v>
      </c>
      <c r="B365" s="44" t="s">
        <v>789</v>
      </c>
      <c r="C365" s="85" t="s">
        <v>40</v>
      </c>
      <c r="D365" s="102">
        <v>18.261900000000004</v>
      </c>
      <c r="E365" s="86">
        <v>220</v>
      </c>
      <c r="F365" s="80">
        <v>4017.62</v>
      </c>
    </row>
    <row r="366" spans="1:8" ht="75" customHeight="1" x14ac:dyDescent="0.2">
      <c r="A366" s="45" t="s">
        <v>790</v>
      </c>
      <c r="B366" s="44" t="s">
        <v>1448</v>
      </c>
      <c r="C366" s="85" t="s">
        <v>40</v>
      </c>
      <c r="D366" s="102">
        <v>111.41739999999999</v>
      </c>
      <c r="E366" s="86">
        <v>80</v>
      </c>
      <c r="F366" s="80">
        <v>8913.39</v>
      </c>
    </row>
    <row r="367" spans="1:8" ht="126.75" customHeight="1" x14ac:dyDescent="0.2">
      <c r="A367" s="45" t="s">
        <v>791</v>
      </c>
      <c r="B367" s="44" t="s">
        <v>792</v>
      </c>
      <c r="C367" s="85" t="s">
        <v>40</v>
      </c>
      <c r="D367" s="102">
        <v>23.916</v>
      </c>
      <c r="E367" s="86">
        <v>120</v>
      </c>
      <c r="F367" s="80">
        <v>2869.92</v>
      </c>
    </row>
    <row r="368" spans="1:8" x14ac:dyDescent="0.2">
      <c r="A368" s="45" t="s">
        <v>793</v>
      </c>
      <c r="B368" s="46" t="s">
        <v>794</v>
      </c>
      <c r="C368" s="85"/>
      <c r="D368" s="102"/>
      <c r="E368" s="86"/>
      <c r="F368" s="80"/>
    </row>
    <row r="369" spans="1:6" ht="77.25" customHeight="1" x14ac:dyDescent="0.2">
      <c r="A369" s="45" t="s">
        <v>795</v>
      </c>
      <c r="B369" s="35" t="s">
        <v>818</v>
      </c>
      <c r="C369" s="85" t="s">
        <v>93</v>
      </c>
      <c r="D369" s="102">
        <v>667.27</v>
      </c>
      <c r="E369" s="86">
        <v>34</v>
      </c>
      <c r="F369" s="80">
        <f t="shared" ref="F369" si="1">ROUND(D369*E369,2)</f>
        <v>22687.18</v>
      </c>
    </row>
    <row r="370" spans="1:6" ht="89.25" x14ac:dyDescent="0.2">
      <c r="A370" s="45" t="s">
        <v>796</v>
      </c>
      <c r="B370" s="35" t="s">
        <v>797</v>
      </c>
      <c r="C370" s="85" t="s">
        <v>93</v>
      </c>
      <c r="D370" s="102">
        <v>30.69</v>
      </c>
      <c r="E370" s="86">
        <v>23</v>
      </c>
      <c r="F370" s="80">
        <v>705.87</v>
      </c>
    </row>
    <row r="371" spans="1:6" ht="89.25" x14ac:dyDescent="0.2">
      <c r="A371" s="45" t="s">
        <v>798</v>
      </c>
      <c r="B371" s="35" t="s">
        <v>799</v>
      </c>
      <c r="C371" s="85" t="s">
        <v>93</v>
      </c>
      <c r="D371" s="102">
        <v>814.66</v>
      </c>
      <c r="E371" s="86">
        <v>27</v>
      </c>
      <c r="F371" s="80">
        <v>21995.82</v>
      </c>
    </row>
    <row r="372" spans="1:6" ht="67.5" customHeight="1" x14ac:dyDescent="0.2">
      <c r="A372" s="45" t="s">
        <v>800</v>
      </c>
      <c r="B372" s="35" t="s">
        <v>801</v>
      </c>
      <c r="C372" s="85" t="s">
        <v>93</v>
      </c>
      <c r="D372" s="102">
        <v>837.35</v>
      </c>
      <c r="E372" s="86">
        <v>20</v>
      </c>
      <c r="F372" s="80">
        <v>16747</v>
      </c>
    </row>
    <row r="373" spans="1:6" ht="63.75" x14ac:dyDescent="0.2">
      <c r="A373" s="45" t="s">
        <v>802</v>
      </c>
      <c r="B373" s="35" t="s">
        <v>803</v>
      </c>
      <c r="C373" s="85" t="s">
        <v>93</v>
      </c>
      <c r="D373" s="102">
        <v>249.88</v>
      </c>
      <c r="E373" s="86">
        <v>50</v>
      </c>
      <c r="F373" s="80">
        <v>12494</v>
      </c>
    </row>
    <row r="374" spans="1:6" ht="63.75" x14ac:dyDescent="0.2">
      <c r="A374" s="45" t="s">
        <v>804</v>
      </c>
      <c r="B374" s="35" t="s">
        <v>805</v>
      </c>
      <c r="C374" s="85" t="s">
        <v>93</v>
      </c>
      <c r="D374" s="102">
        <v>26.13</v>
      </c>
      <c r="E374" s="86">
        <v>25</v>
      </c>
      <c r="F374" s="80">
        <v>653.25</v>
      </c>
    </row>
    <row r="375" spans="1:6" ht="78.75" customHeight="1" x14ac:dyDescent="0.2">
      <c r="A375" s="45" t="s">
        <v>806</v>
      </c>
      <c r="B375" s="43" t="s">
        <v>807</v>
      </c>
      <c r="C375" s="85" t="s">
        <v>93</v>
      </c>
      <c r="D375" s="102">
        <v>16.53</v>
      </c>
      <c r="E375" s="86">
        <v>100</v>
      </c>
      <c r="F375" s="80">
        <v>1653</v>
      </c>
    </row>
    <row r="376" spans="1:6" x14ac:dyDescent="0.2">
      <c r="A376" s="45" t="s">
        <v>819</v>
      </c>
      <c r="B376" s="46" t="s">
        <v>820</v>
      </c>
      <c r="C376" s="85"/>
      <c r="D376" s="101"/>
      <c r="E376" s="85"/>
      <c r="F376" s="85"/>
    </row>
    <row r="377" spans="1:6" x14ac:dyDescent="0.2">
      <c r="A377" s="45" t="s">
        <v>821</v>
      </c>
      <c r="B377" s="46" t="s">
        <v>822</v>
      </c>
      <c r="C377" s="85"/>
      <c r="D377" s="101"/>
      <c r="E377" s="85"/>
      <c r="F377" s="85"/>
    </row>
    <row r="378" spans="1:6" ht="114.75" x14ac:dyDescent="0.2">
      <c r="A378" s="45" t="s">
        <v>823</v>
      </c>
      <c r="B378" s="44" t="s">
        <v>835</v>
      </c>
      <c r="C378" s="85" t="s">
        <v>40</v>
      </c>
      <c r="D378" s="102">
        <v>632.85090000000014</v>
      </c>
      <c r="E378" s="86">
        <v>35</v>
      </c>
      <c r="F378" s="80">
        <v>22149.78</v>
      </c>
    </row>
    <row r="379" spans="1:6" ht="114.75" x14ac:dyDescent="0.2">
      <c r="A379" s="45" t="s">
        <v>824</v>
      </c>
      <c r="B379" s="44" t="s">
        <v>836</v>
      </c>
      <c r="C379" s="85" t="s">
        <v>40</v>
      </c>
      <c r="D379" s="102">
        <v>225.70580000000001</v>
      </c>
      <c r="E379" s="86">
        <v>40</v>
      </c>
      <c r="F379" s="80">
        <v>9028.23</v>
      </c>
    </row>
    <row r="380" spans="1:6" ht="113.25" customHeight="1" x14ac:dyDescent="0.2">
      <c r="A380" s="45" t="s">
        <v>825</v>
      </c>
      <c r="B380" s="44" t="s">
        <v>837</v>
      </c>
      <c r="C380" s="85" t="s">
        <v>40</v>
      </c>
      <c r="D380" s="102">
        <v>166.0746</v>
      </c>
      <c r="E380" s="86">
        <v>55</v>
      </c>
      <c r="F380" s="80">
        <v>9134.1</v>
      </c>
    </row>
    <row r="381" spans="1:6" ht="113.25" customHeight="1" x14ac:dyDescent="0.2">
      <c r="A381" s="45" t="s">
        <v>826</v>
      </c>
      <c r="B381" s="44" t="s">
        <v>838</v>
      </c>
      <c r="C381" s="85" t="s">
        <v>40</v>
      </c>
      <c r="D381" s="102">
        <v>22.19</v>
      </c>
      <c r="E381" s="86">
        <v>67</v>
      </c>
      <c r="F381" s="80">
        <v>1486.73</v>
      </c>
    </row>
    <row r="382" spans="1:6" ht="76.5" x14ac:dyDescent="0.2">
      <c r="A382" s="45" t="s">
        <v>827</v>
      </c>
      <c r="B382" s="44" t="s">
        <v>839</v>
      </c>
      <c r="C382" s="85" t="s">
        <v>40</v>
      </c>
      <c r="D382" s="102">
        <v>3.1273999999999997</v>
      </c>
      <c r="E382" s="86">
        <v>55</v>
      </c>
      <c r="F382" s="80">
        <v>172.01</v>
      </c>
    </row>
    <row r="383" spans="1:6" ht="114.75" x14ac:dyDescent="0.2">
      <c r="A383" s="45" t="s">
        <v>828</v>
      </c>
      <c r="B383" s="44" t="s">
        <v>840</v>
      </c>
      <c r="C383" s="85" t="s">
        <v>40</v>
      </c>
      <c r="D383" s="102">
        <v>52.72</v>
      </c>
      <c r="E383" s="86">
        <v>76</v>
      </c>
      <c r="F383" s="80">
        <v>4006.72</v>
      </c>
    </row>
    <row r="384" spans="1:6" x14ac:dyDescent="0.2">
      <c r="A384" s="45" t="s">
        <v>829</v>
      </c>
      <c r="B384" s="46" t="s">
        <v>830</v>
      </c>
      <c r="C384" s="85"/>
      <c r="D384" s="102"/>
      <c r="E384" s="86"/>
      <c r="F384" s="80"/>
    </row>
    <row r="385" spans="1:6" ht="89.25" x14ac:dyDescent="0.2">
      <c r="A385" s="45" t="s">
        <v>831</v>
      </c>
      <c r="B385" s="44" t="s">
        <v>841</v>
      </c>
      <c r="C385" s="85" t="s">
        <v>40</v>
      </c>
      <c r="D385" s="102">
        <v>471.67750000000007</v>
      </c>
      <c r="E385" s="86">
        <v>35</v>
      </c>
      <c r="F385" s="80">
        <v>16508.71</v>
      </c>
    </row>
    <row r="386" spans="1:6" ht="76.5" x14ac:dyDescent="0.2">
      <c r="A386" s="45" t="s">
        <v>832</v>
      </c>
      <c r="B386" s="44" t="s">
        <v>842</v>
      </c>
      <c r="C386" s="85" t="s">
        <v>40</v>
      </c>
      <c r="D386" s="102">
        <v>3664.6800000000012</v>
      </c>
      <c r="E386" s="86">
        <v>120</v>
      </c>
      <c r="F386" s="80">
        <v>439761.6</v>
      </c>
    </row>
    <row r="387" spans="1:6" ht="137.25" customHeight="1" x14ac:dyDescent="0.2">
      <c r="A387" s="45" t="s">
        <v>833</v>
      </c>
      <c r="B387" s="44" t="s">
        <v>1449</v>
      </c>
      <c r="C387" s="85" t="s">
        <v>40</v>
      </c>
      <c r="D387" s="102">
        <v>38.78</v>
      </c>
      <c r="E387" s="86">
        <v>220</v>
      </c>
      <c r="F387" s="80">
        <v>5084.2</v>
      </c>
    </row>
    <row r="388" spans="1:6" ht="54" customHeight="1" x14ac:dyDescent="0.2">
      <c r="A388" s="45" t="s">
        <v>834</v>
      </c>
      <c r="B388" s="44" t="s">
        <v>843</v>
      </c>
      <c r="C388" s="85" t="s">
        <v>40</v>
      </c>
      <c r="D388" s="102">
        <v>61.9756</v>
      </c>
      <c r="E388" s="86">
        <v>20</v>
      </c>
      <c r="F388" s="80">
        <v>1239.51</v>
      </c>
    </row>
    <row r="389" spans="1:6" x14ac:dyDescent="0.2">
      <c r="A389" s="45" t="s">
        <v>844</v>
      </c>
      <c r="B389" s="46" t="s">
        <v>845</v>
      </c>
      <c r="C389" s="85"/>
      <c r="D389" s="101"/>
      <c r="E389" s="85"/>
      <c r="F389" s="85"/>
    </row>
    <row r="390" spans="1:6" x14ac:dyDescent="0.2">
      <c r="A390" s="45" t="s">
        <v>846</v>
      </c>
      <c r="B390" s="46" t="s">
        <v>847</v>
      </c>
      <c r="C390" s="85"/>
      <c r="D390" s="101"/>
      <c r="E390" s="85"/>
      <c r="F390" s="85"/>
    </row>
    <row r="391" spans="1:6" ht="90" customHeight="1" x14ac:dyDescent="0.2">
      <c r="A391" s="45" t="s">
        <v>848</v>
      </c>
      <c r="B391" s="44" t="s">
        <v>881</v>
      </c>
      <c r="C391" s="85"/>
      <c r="D391" s="101"/>
      <c r="E391" s="85"/>
      <c r="F391" s="85"/>
    </row>
    <row r="392" spans="1:6" x14ac:dyDescent="0.2">
      <c r="A392" s="45" t="s">
        <v>849</v>
      </c>
      <c r="B392" s="44" t="s">
        <v>850</v>
      </c>
      <c r="C392" s="85" t="s">
        <v>93</v>
      </c>
      <c r="D392" s="102">
        <v>686.53999999999985</v>
      </c>
      <c r="E392" s="86">
        <v>8</v>
      </c>
      <c r="F392" s="80">
        <v>5492.32</v>
      </c>
    </row>
    <row r="393" spans="1:6" x14ac:dyDescent="0.2">
      <c r="A393" s="45" t="s">
        <v>851</v>
      </c>
      <c r="B393" s="44" t="s">
        <v>852</v>
      </c>
      <c r="C393" s="85" t="s">
        <v>93</v>
      </c>
      <c r="D393" s="102">
        <v>174.95</v>
      </c>
      <c r="E393" s="86">
        <v>18</v>
      </c>
      <c r="F393" s="80">
        <v>3149.1</v>
      </c>
    </row>
    <row r="394" spans="1:6" x14ac:dyDescent="0.2">
      <c r="A394" s="45" t="s">
        <v>853</v>
      </c>
      <c r="B394" s="44" t="s">
        <v>854</v>
      </c>
      <c r="C394" s="85" t="s">
        <v>106</v>
      </c>
      <c r="D394" s="102">
        <v>58</v>
      </c>
      <c r="E394" s="86">
        <v>5</v>
      </c>
      <c r="F394" s="80">
        <v>290</v>
      </c>
    </row>
    <row r="395" spans="1:6" x14ac:dyDescent="0.2">
      <c r="A395" s="45" t="s">
        <v>855</v>
      </c>
      <c r="B395" s="44" t="s">
        <v>856</v>
      </c>
      <c r="C395" s="85" t="s">
        <v>106</v>
      </c>
      <c r="D395" s="102">
        <v>1</v>
      </c>
      <c r="E395" s="86">
        <v>20</v>
      </c>
      <c r="F395" s="80">
        <v>20</v>
      </c>
    </row>
    <row r="396" spans="1:6" x14ac:dyDescent="0.2">
      <c r="A396" s="45" t="s">
        <v>857</v>
      </c>
      <c r="B396" s="44" t="s">
        <v>858</v>
      </c>
      <c r="C396" s="85" t="s">
        <v>106</v>
      </c>
      <c r="D396" s="102">
        <v>1</v>
      </c>
      <c r="E396" s="86">
        <v>200</v>
      </c>
      <c r="F396" s="80">
        <v>200</v>
      </c>
    </row>
    <row r="397" spans="1:6" ht="91.5" customHeight="1" x14ac:dyDescent="0.2">
      <c r="A397" s="45" t="s">
        <v>859</v>
      </c>
      <c r="B397" s="44" t="s">
        <v>882</v>
      </c>
      <c r="C397" s="85" t="s">
        <v>40</v>
      </c>
      <c r="D397" s="102">
        <v>818.39999999999986</v>
      </c>
      <c r="E397" s="86">
        <v>25</v>
      </c>
      <c r="F397" s="80">
        <v>20460</v>
      </c>
    </row>
    <row r="398" spans="1:6" ht="90.75" customHeight="1" x14ac:dyDescent="0.2">
      <c r="A398" s="45" t="s">
        <v>860</v>
      </c>
      <c r="B398" s="44" t="s">
        <v>1472</v>
      </c>
      <c r="C398" s="85" t="s">
        <v>40</v>
      </c>
      <c r="D398" s="102">
        <v>1561.7299999999998</v>
      </c>
      <c r="E398" s="86">
        <v>28</v>
      </c>
      <c r="F398" s="80">
        <v>43728.44</v>
      </c>
    </row>
    <row r="399" spans="1:6" ht="89.25" customHeight="1" x14ac:dyDescent="0.2">
      <c r="A399" s="45" t="s">
        <v>861</v>
      </c>
      <c r="B399" s="44" t="s">
        <v>862</v>
      </c>
      <c r="C399" s="85" t="s">
        <v>40</v>
      </c>
      <c r="D399" s="102">
        <v>71</v>
      </c>
      <c r="E399" s="86">
        <v>23</v>
      </c>
      <c r="F399" s="80">
        <v>1633</v>
      </c>
    </row>
    <row r="400" spans="1:6" x14ac:dyDescent="0.2">
      <c r="A400" s="45" t="s">
        <v>863</v>
      </c>
      <c r="B400" s="46" t="s">
        <v>864</v>
      </c>
      <c r="C400" s="85"/>
      <c r="D400" s="102"/>
      <c r="E400" s="86"/>
      <c r="F400" s="80"/>
    </row>
    <row r="401" spans="1:6" ht="87.75" customHeight="1" x14ac:dyDescent="0.2">
      <c r="A401" s="45" t="s">
        <v>865</v>
      </c>
      <c r="B401" s="44" t="s">
        <v>883</v>
      </c>
      <c r="C401" s="85" t="s">
        <v>40</v>
      </c>
      <c r="D401" s="102">
        <v>1996.917900000002</v>
      </c>
      <c r="E401" s="86">
        <v>8</v>
      </c>
      <c r="F401" s="80">
        <v>15975.34</v>
      </c>
    </row>
    <row r="402" spans="1:6" ht="87.75" customHeight="1" x14ac:dyDescent="0.2">
      <c r="A402" s="45" t="s">
        <v>866</v>
      </c>
      <c r="B402" s="44" t="s">
        <v>884</v>
      </c>
      <c r="C402" s="85" t="s">
        <v>40</v>
      </c>
      <c r="D402" s="102">
        <v>128.16000000000005</v>
      </c>
      <c r="E402" s="86">
        <v>14</v>
      </c>
      <c r="F402" s="80">
        <v>1794.24</v>
      </c>
    </row>
    <row r="403" spans="1:6" ht="87" customHeight="1" x14ac:dyDescent="0.2">
      <c r="A403" s="45" t="s">
        <v>867</v>
      </c>
      <c r="B403" s="44" t="s">
        <v>885</v>
      </c>
      <c r="C403" s="85" t="s">
        <v>40</v>
      </c>
      <c r="D403" s="102">
        <v>239.22620000000006</v>
      </c>
      <c r="E403" s="86">
        <v>14</v>
      </c>
      <c r="F403" s="80">
        <v>3349.17</v>
      </c>
    </row>
    <row r="404" spans="1:6" ht="78.75" customHeight="1" x14ac:dyDescent="0.2">
      <c r="A404" s="45" t="s">
        <v>868</v>
      </c>
      <c r="B404" s="44" t="s">
        <v>886</v>
      </c>
      <c r="C404" s="85" t="s">
        <v>40</v>
      </c>
      <c r="D404" s="102">
        <v>1942.2968000000001</v>
      </c>
      <c r="E404" s="86">
        <v>16</v>
      </c>
      <c r="F404" s="80">
        <v>31076.75</v>
      </c>
    </row>
    <row r="405" spans="1:6" ht="88.5" customHeight="1" x14ac:dyDescent="0.2">
      <c r="A405" s="45" t="s">
        <v>869</v>
      </c>
      <c r="B405" s="44" t="s">
        <v>887</v>
      </c>
      <c r="C405" s="85" t="s">
        <v>40</v>
      </c>
      <c r="D405" s="102">
        <v>90.460559999999987</v>
      </c>
      <c r="E405" s="86">
        <v>14</v>
      </c>
      <c r="F405" s="80">
        <v>1266.45</v>
      </c>
    </row>
    <row r="406" spans="1:6" ht="90" customHeight="1" x14ac:dyDescent="0.2">
      <c r="A406" s="45" t="s">
        <v>870</v>
      </c>
      <c r="B406" s="44" t="s">
        <v>888</v>
      </c>
      <c r="C406" s="85" t="s">
        <v>40</v>
      </c>
      <c r="D406" s="102">
        <v>699.30709999999988</v>
      </c>
      <c r="E406" s="86">
        <v>10.5</v>
      </c>
      <c r="F406" s="80">
        <v>7342.72</v>
      </c>
    </row>
    <row r="407" spans="1:6" ht="88.5" customHeight="1" x14ac:dyDescent="0.2">
      <c r="A407" s="45" t="s">
        <v>871</v>
      </c>
      <c r="B407" s="44" t="s">
        <v>889</v>
      </c>
      <c r="C407" s="85" t="s">
        <v>40</v>
      </c>
      <c r="D407" s="102">
        <v>3841.0709000000002</v>
      </c>
      <c r="E407" s="86">
        <v>10.5</v>
      </c>
      <c r="F407" s="80">
        <v>40331.24</v>
      </c>
    </row>
    <row r="408" spans="1:6" ht="115.5" customHeight="1" x14ac:dyDescent="0.2">
      <c r="A408" s="45" t="s">
        <v>872</v>
      </c>
      <c r="B408" s="44" t="s">
        <v>1458</v>
      </c>
      <c r="C408" s="85" t="s">
        <v>40</v>
      </c>
      <c r="D408" s="102">
        <v>600.83320000000003</v>
      </c>
      <c r="E408" s="86">
        <v>14</v>
      </c>
      <c r="F408" s="80">
        <v>8411.66</v>
      </c>
    </row>
    <row r="409" spans="1:6" ht="102.75" customHeight="1" x14ac:dyDescent="0.2">
      <c r="A409" s="45" t="s">
        <v>873</v>
      </c>
      <c r="B409" s="44" t="s">
        <v>890</v>
      </c>
      <c r="C409" s="85" t="s">
        <v>40</v>
      </c>
      <c r="D409" s="102">
        <v>403.57928999999996</v>
      </c>
      <c r="E409" s="86">
        <v>14</v>
      </c>
      <c r="F409" s="80">
        <v>5650.11</v>
      </c>
    </row>
    <row r="410" spans="1:6" ht="66.75" customHeight="1" x14ac:dyDescent="0.2">
      <c r="A410" s="45" t="s">
        <v>874</v>
      </c>
      <c r="B410" s="44" t="s">
        <v>875</v>
      </c>
      <c r="C410" s="85" t="s">
        <v>40</v>
      </c>
      <c r="D410" s="102">
        <v>816.8252</v>
      </c>
      <c r="E410" s="86">
        <v>12</v>
      </c>
      <c r="F410" s="80">
        <v>9801.9</v>
      </c>
    </row>
    <row r="411" spans="1:6" x14ac:dyDescent="0.2">
      <c r="A411" s="45" t="s">
        <v>876</v>
      </c>
      <c r="B411" s="46" t="s">
        <v>877</v>
      </c>
      <c r="C411" s="85"/>
      <c r="D411" s="102"/>
      <c r="E411" s="86"/>
      <c r="F411" s="80"/>
    </row>
    <row r="412" spans="1:6" ht="77.25" customHeight="1" x14ac:dyDescent="0.2">
      <c r="A412" s="45" t="s">
        <v>878</v>
      </c>
      <c r="B412" s="44" t="s">
        <v>891</v>
      </c>
      <c r="C412" s="85" t="s">
        <v>40</v>
      </c>
      <c r="D412" s="102">
        <v>2507.9174999999987</v>
      </c>
      <c r="E412" s="86">
        <v>9</v>
      </c>
      <c r="F412" s="80">
        <v>22571.26</v>
      </c>
    </row>
    <row r="413" spans="1:6" ht="77.25" customHeight="1" x14ac:dyDescent="0.2">
      <c r="A413" s="45" t="s">
        <v>879</v>
      </c>
      <c r="B413" s="44" t="s">
        <v>892</v>
      </c>
      <c r="C413" s="85" t="s">
        <v>40</v>
      </c>
      <c r="D413" s="102">
        <v>3666.170000000001</v>
      </c>
      <c r="E413" s="86">
        <v>12</v>
      </c>
      <c r="F413" s="80">
        <v>43994.04</v>
      </c>
    </row>
    <row r="414" spans="1:6" ht="88.5" customHeight="1" x14ac:dyDescent="0.2">
      <c r="A414" s="45" t="s">
        <v>880</v>
      </c>
      <c r="B414" s="44" t="s">
        <v>893</v>
      </c>
      <c r="C414" s="85" t="s">
        <v>40</v>
      </c>
      <c r="D414" s="102">
        <v>1214.4104000000013</v>
      </c>
      <c r="E414" s="86">
        <v>10.5</v>
      </c>
      <c r="F414" s="80">
        <v>12751.31</v>
      </c>
    </row>
    <row r="415" spans="1:6" x14ac:dyDescent="0.2">
      <c r="A415" s="45" t="s">
        <v>894</v>
      </c>
      <c r="B415" s="46" t="s">
        <v>895</v>
      </c>
      <c r="C415" s="85"/>
      <c r="D415" s="101"/>
      <c r="E415" s="85"/>
      <c r="F415" s="85"/>
    </row>
    <row r="416" spans="1:6" x14ac:dyDescent="0.2">
      <c r="A416" s="45" t="s">
        <v>896</v>
      </c>
      <c r="B416" s="46" t="s">
        <v>897</v>
      </c>
      <c r="C416" s="85"/>
      <c r="D416" s="101"/>
      <c r="E416" s="85"/>
      <c r="F416" s="85"/>
    </row>
    <row r="417" spans="1:6" ht="63.75" x14ac:dyDescent="0.2">
      <c r="A417" s="45" t="s">
        <v>898</v>
      </c>
      <c r="B417" s="44" t="s">
        <v>899</v>
      </c>
      <c r="C417" s="85"/>
      <c r="D417" s="101"/>
      <c r="E417" s="85"/>
      <c r="F417" s="85"/>
    </row>
    <row r="418" spans="1:6" x14ac:dyDescent="0.2">
      <c r="A418" s="45" t="s">
        <v>900</v>
      </c>
      <c r="B418" s="44" t="s">
        <v>901</v>
      </c>
      <c r="C418" s="85" t="s">
        <v>106</v>
      </c>
      <c r="D418" s="102">
        <v>3</v>
      </c>
      <c r="E418" s="86">
        <v>205</v>
      </c>
      <c r="F418" s="80">
        <v>615</v>
      </c>
    </row>
    <row r="419" spans="1:6" ht="14.25" customHeight="1" x14ac:dyDescent="0.2">
      <c r="A419" s="45" t="s">
        <v>902</v>
      </c>
      <c r="B419" s="44" t="s">
        <v>1459</v>
      </c>
      <c r="C419" s="85" t="s">
        <v>106</v>
      </c>
      <c r="D419" s="102">
        <v>36</v>
      </c>
      <c r="E419" s="86">
        <v>172</v>
      </c>
      <c r="F419" s="80">
        <v>6192</v>
      </c>
    </row>
    <row r="420" spans="1:6" ht="25.5" x14ac:dyDescent="0.2">
      <c r="A420" s="45" t="s">
        <v>903</v>
      </c>
      <c r="B420" s="44" t="s">
        <v>904</v>
      </c>
      <c r="C420" s="85" t="s">
        <v>106</v>
      </c>
      <c r="D420" s="102">
        <v>6</v>
      </c>
      <c r="E420" s="86">
        <v>162</v>
      </c>
      <c r="F420" s="80">
        <v>972</v>
      </c>
    </row>
    <row r="421" spans="1:6" x14ac:dyDescent="0.2">
      <c r="A421" s="45" t="s">
        <v>905</v>
      </c>
      <c r="B421" s="44" t="s">
        <v>906</v>
      </c>
      <c r="C421" s="85" t="s">
        <v>106</v>
      </c>
      <c r="D421" s="102">
        <v>9</v>
      </c>
      <c r="E421" s="86">
        <v>126.5</v>
      </c>
      <c r="F421" s="80">
        <v>1138.5</v>
      </c>
    </row>
    <row r="422" spans="1:6" ht="51" x14ac:dyDescent="0.2">
      <c r="A422" s="45" t="s">
        <v>907</v>
      </c>
      <c r="B422" s="44" t="s">
        <v>908</v>
      </c>
      <c r="C422" s="85" t="s">
        <v>106</v>
      </c>
      <c r="D422" s="102">
        <v>55</v>
      </c>
      <c r="E422" s="86">
        <v>868.5</v>
      </c>
      <c r="F422" s="80">
        <v>47767.5</v>
      </c>
    </row>
    <row r="423" spans="1:6" x14ac:dyDescent="0.2">
      <c r="A423" s="45" t="s">
        <v>909</v>
      </c>
      <c r="B423" s="46" t="s">
        <v>910</v>
      </c>
      <c r="C423" s="85"/>
      <c r="D423" s="102"/>
      <c r="E423" s="86"/>
      <c r="F423" s="80"/>
    </row>
    <row r="424" spans="1:6" ht="63.75" x14ac:dyDescent="0.2">
      <c r="A424" s="45" t="s">
        <v>911</v>
      </c>
      <c r="B424" s="44" t="s">
        <v>912</v>
      </c>
      <c r="C424" s="85"/>
      <c r="D424" s="102"/>
      <c r="E424" s="86"/>
      <c r="F424" s="80"/>
    </row>
    <row r="425" spans="1:6" ht="38.25" x14ac:dyDescent="0.2">
      <c r="A425" s="45" t="s">
        <v>913</v>
      </c>
      <c r="B425" s="44" t="s">
        <v>914</v>
      </c>
      <c r="C425" s="85" t="s">
        <v>106</v>
      </c>
      <c r="D425" s="102">
        <v>37</v>
      </c>
      <c r="E425" s="86">
        <v>262</v>
      </c>
      <c r="F425" s="80">
        <v>9694</v>
      </c>
    </row>
    <row r="426" spans="1:6" ht="38.25" x14ac:dyDescent="0.2">
      <c r="A426" s="45" t="s">
        <v>915</v>
      </c>
      <c r="B426" s="44" t="s">
        <v>916</v>
      </c>
      <c r="C426" s="85" t="s">
        <v>106</v>
      </c>
      <c r="D426" s="102">
        <v>8</v>
      </c>
      <c r="E426" s="86">
        <v>148</v>
      </c>
      <c r="F426" s="80">
        <v>1184</v>
      </c>
    </row>
    <row r="427" spans="1:6" ht="38.25" x14ac:dyDescent="0.2">
      <c r="A427" s="45" t="s">
        <v>917</v>
      </c>
      <c r="B427" s="44" t="s">
        <v>918</v>
      </c>
      <c r="C427" s="85" t="s">
        <v>106</v>
      </c>
      <c r="D427" s="102">
        <v>9</v>
      </c>
      <c r="E427" s="86">
        <v>167</v>
      </c>
      <c r="F427" s="80">
        <v>1503</v>
      </c>
    </row>
    <row r="428" spans="1:6" ht="25.5" x14ac:dyDescent="0.2">
      <c r="A428" s="45" t="s">
        <v>919</v>
      </c>
      <c r="B428" s="44" t="s">
        <v>920</v>
      </c>
      <c r="C428" s="85" t="s">
        <v>106</v>
      </c>
      <c r="D428" s="102">
        <v>5</v>
      </c>
      <c r="E428" s="86">
        <v>510</v>
      </c>
      <c r="F428" s="80">
        <v>2550</v>
      </c>
    </row>
    <row r="429" spans="1:6" x14ac:dyDescent="0.2">
      <c r="A429" s="45" t="s">
        <v>921</v>
      </c>
      <c r="B429" s="46" t="s">
        <v>922</v>
      </c>
      <c r="C429" s="85"/>
      <c r="D429" s="102"/>
      <c r="E429" s="86"/>
      <c r="F429" s="80"/>
    </row>
    <row r="430" spans="1:6" ht="52.5" customHeight="1" x14ac:dyDescent="0.2">
      <c r="A430" s="45" t="s">
        <v>923</v>
      </c>
      <c r="B430" s="44" t="s">
        <v>924</v>
      </c>
      <c r="C430" s="85"/>
      <c r="D430" s="102"/>
      <c r="E430" s="86"/>
      <c r="F430" s="80"/>
    </row>
    <row r="431" spans="1:6" x14ac:dyDescent="0.2">
      <c r="A431" s="45" t="s">
        <v>925</v>
      </c>
      <c r="B431" s="44" t="s">
        <v>926</v>
      </c>
      <c r="C431" s="85" t="s">
        <v>106</v>
      </c>
      <c r="D431" s="102">
        <v>55</v>
      </c>
      <c r="E431" s="86">
        <v>77</v>
      </c>
      <c r="F431" s="80">
        <v>4235</v>
      </c>
    </row>
    <row r="432" spans="1:6" x14ac:dyDescent="0.2">
      <c r="A432" s="45" t="s">
        <v>927</v>
      </c>
      <c r="B432" s="44" t="s">
        <v>928</v>
      </c>
      <c r="C432" s="85" t="s">
        <v>106</v>
      </c>
      <c r="D432" s="102">
        <v>55</v>
      </c>
      <c r="E432" s="86">
        <v>213</v>
      </c>
      <c r="F432" s="80">
        <v>11715</v>
      </c>
    </row>
    <row r="433" spans="1:6" x14ac:dyDescent="0.2">
      <c r="A433" s="45" t="s">
        <v>929</v>
      </c>
      <c r="B433" s="44" t="s">
        <v>930</v>
      </c>
      <c r="C433" s="85" t="s">
        <v>106</v>
      </c>
      <c r="D433" s="102">
        <v>10</v>
      </c>
      <c r="E433" s="86">
        <v>182</v>
      </c>
      <c r="F433" s="80">
        <v>1820</v>
      </c>
    </row>
    <row r="434" spans="1:6" x14ac:dyDescent="0.2">
      <c r="A434" s="45" t="s">
        <v>931</v>
      </c>
      <c r="B434" s="44" t="s">
        <v>932</v>
      </c>
      <c r="C434" s="85" t="s">
        <v>106</v>
      </c>
      <c r="D434" s="102">
        <v>31</v>
      </c>
      <c r="E434" s="86">
        <v>360</v>
      </c>
      <c r="F434" s="80">
        <v>11160</v>
      </c>
    </row>
    <row r="435" spans="1:6" x14ac:dyDescent="0.2">
      <c r="A435" s="45" t="s">
        <v>933</v>
      </c>
      <c r="B435" s="44" t="s">
        <v>1450</v>
      </c>
      <c r="C435" s="85" t="s">
        <v>106</v>
      </c>
      <c r="D435" s="102">
        <v>55</v>
      </c>
      <c r="E435" s="86">
        <v>46.78</v>
      </c>
      <c r="F435" s="80">
        <v>2573</v>
      </c>
    </row>
    <row r="436" spans="1:6" ht="16.5" customHeight="1" x14ac:dyDescent="0.2">
      <c r="A436" s="45" t="s">
        <v>934</v>
      </c>
      <c r="B436" s="44" t="s">
        <v>935</v>
      </c>
      <c r="C436" s="85" t="s">
        <v>106</v>
      </c>
      <c r="D436" s="102">
        <v>55</v>
      </c>
      <c r="E436" s="86">
        <v>107</v>
      </c>
      <c r="F436" s="80">
        <v>5885</v>
      </c>
    </row>
    <row r="437" spans="1:6" x14ac:dyDescent="0.2">
      <c r="A437" s="45" t="s">
        <v>936</v>
      </c>
      <c r="B437" s="44" t="s">
        <v>937</v>
      </c>
      <c r="C437" s="85" t="s">
        <v>106</v>
      </c>
      <c r="D437" s="102">
        <v>26</v>
      </c>
      <c r="E437" s="86">
        <v>549</v>
      </c>
      <c r="F437" s="80">
        <v>14274</v>
      </c>
    </row>
    <row r="438" spans="1:6" x14ac:dyDescent="0.2">
      <c r="A438" s="45" t="s">
        <v>938</v>
      </c>
      <c r="B438" s="44" t="s">
        <v>939</v>
      </c>
      <c r="C438" s="85" t="s">
        <v>106</v>
      </c>
      <c r="D438" s="102">
        <v>5</v>
      </c>
      <c r="E438" s="86">
        <v>114.5</v>
      </c>
      <c r="F438" s="80">
        <v>572.5</v>
      </c>
    </row>
    <row r="439" spans="1:6" x14ac:dyDescent="0.2">
      <c r="A439" s="45" t="s">
        <v>940</v>
      </c>
      <c r="B439" s="44" t="s">
        <v>941</v>
      </c>
      <c r="C439" s="85" t="s">
        <v>106</v>
      </c>
      <c r="D439" s="102">
        <v>16</v>
      </c>
      <c r="E439" s="86">
        <v>22.5</v>
      </c>
      <c r="F439" s="80">
        <v>360</v>
      </c>
    </row>
    <row r="440" spans="1:6" x14ac:dyDescent="0.2">
      <c r="A440" s="45" t="s">
        <v>942</v>
      </c>
      <c r="B440" s="44" t="s">
        <v>943</v>
      </c>
      <c r="C440" s="85" t="s">
        <v>106</v>
      </c>
      <c r="D440" s="102">
        <v>18</v>
      </c>
      <c r="E440" s="86">
        <v>178.5</v>
      </c>
      <c r="F440" s="80">
        <v>3213</v>
      </c>
    </row>
    <row r="441" spans="1:6" ht="25.5" x14ac:dyDescent="0.2">
      <c r="A441" s="45" t="s">
        <v>944</v>
      </c>
      <c r="B441" s="44" t="s">
        <v>945</v>
      </c>
      <c r="C441" s="85" t="s">
        <v>106</v>
      </c>
      <c r="D441" s="102">
        <v>50</v>
      </c>
      <c r="E441" s="86">
        <v>16.149999999999999</v>
      </c>
      <c r="F441" s="80">
        <v>807.5</v>
      </c>
    </row>
    <row r="442" spans="1:6" x14ac:dyDescent="0.2">
      <c r="A442" s="45" t="s">
        <v>946</v>
      </c>
      <c r="B442" s="46" t="s">
        <v>947</v>
      </c>
      <c r="C442" s="85"/>
      <c r="D442" s="102"/>
      <c r="E442" s="86"/>
      <c r="F442" s="80"/>
    </row>
    <row r="443" spans="1:6" ht="63.75" x14ac:dyDescent="0.2">
      <c r="A443" s="45" t="s">
        <v>948</v>
      </c>
      <c r="B443" s="44" t="s">
        <v>1460</v>
      </c>
      <c r="C443" s="85" t="s">
        <v>106</v>
      </c>
      <c r="D443" s="102">
        <v>5</v>
      </c>
      <c r="E443" s="86">
        <v>210</v>
      </c>
      <c r="F443" s="80">
        <v>1050</v>
      </c>
    </row>
    <row r="444" spans="1:6" ht="140.25" x14ac:dyDescent="0.2">
      <c r="A444" s="45" t="s">
        <v>949</v>
      </c>
      <c r="B444" s="44" t="s">
        <v>950</v>
      </c>
      <c r="C444" s="85"/>
      <c r="D444" s="102"/>
      <c r="E444" s="86"/>
      <c r="F444" s="80"/>
    </row>
    <row r="445" spans="1:6" ht="25.5" x14ac:dyDescent="0.2">
      <c r="A445" s="45" t="s">
        <v>951</v>
      </c>
      <c r="B445" s="44" t="s">
        <v>952</v>
      </c>
      <c r="C445" s="85" t="s">
        <v>106</v>
      </c>
      <c r="D445" s="102">
        <v>1</v>
      </c>
      <c r="E445" s="86">
        <v>732</v>
      </c>
      <c r="F445" s="80">
        <v>732</v>
      </c>
    </row>
    <row r="446" spans="1:6" ht="25.5" x14ac:dyDescent="0.2">
      <c r="A446" s="45" t="s">
        <v>953</v>
      </c>
      <c r="B446" s="44" t="s">
        <v>954</v>
      </c>
      <c r="C446" s="85" t="s">
        <v>106</v>
      </c>
      <c r="D446" s="102">
        <v>18</v>
      </c>
      <c r="E446" s="86">
        <v>1370</v>
      </c>
      <c r="F446" s="80">
        <v>24660</v>
      </c>
    </row>
    <row r="447" spans="1:6" ht="25.5" x14ac:dyDescent="0.2">
      <c r="A447" s="45" t="s">
        <v>955</v>
      </c>
      <c r="B447" s="44" t="s">
        <v>956</v>
      </c>
      <c r="C447" s="85" t="s">
        <v>106</v>
      </c>
      <c r="D447" s="102">
        <v>2</v>
      </c>
      <c r="E447" s="86">
        <v>660</v>
      </c>
      <c r="F447" s="80">
        <v>1320</v>
      </c>
    </row>
    <row r="448" spans="1:6" ht="25.5" x14ac:dyDescent="0.2">
      <c r="A448" s="45" t="s">
        <v>957</v>
      </c>
      <c r="B448" s="44" t="s">
        <v>958</v>
      </c>
      <c r="C448" s="85" t="s">
        <v>106</v>
      </c>
      <c r="D448" s="102">
        <v>1</v>
      </c>
      <c r="E448" s="86">
        <v>635</v>
      </c>
      <c r="F448" s="80">
        <v>635</v>
      </c>
    </row>
    <row r="449" spans="1:6" ht="25.5" x14ac:dyDescent="0.2">
      <c r="A449" s="45" t="s">
        <v>959</v>
      </c>
      <c r="B449" s="44" t="s">
        <v>960</v>
      </c>
      <c r="C449" s="85" t="s">
        <v>106</v>
      </c>
      <c r="D449" s="102">
        <v>1</v>
      </c>
      <c r="E449" s="86">
        <v>630</v>
      </c>
      <c r="F449" s="80">
        <v>630</v>
      </c>
    </row>
    <row r="450" spans="1:6" ht="25.5" x14ac:dyDescent="0.2">
      <c r="A450" s="45" t="s">
        <v>961</v>
      </c>
      <c r="B450" s="44" t="s">
        <v>962</v>
      </c>
      <c r="C450" s="85" t="s">
        <v>106</v>
      </c>
      <c r="D450" s="102">
        <v>2</v>
      </c>
      <c r="E450" s="86">
        <v>1122</v>
      </c>
      <c r="F450" s="80">
        <v>2244</v>
      </c>
    </row>
    <row r="451" spans="1:6" ht="25.5" x14ac:dyDescent="0.2">
      <c r="A451" s="45" t="s">
        <v>963</v>
      </c>
      <c r="B451" s="44" t="s">
        <v>964</v>
      </c>
      <c r="C451" s="85" t="s">
        <v>106</v>
      </c>
      <c r="D451" s="102">
        <v>2</v>
      </c>
      <c r="E451" s="86">
        <v>761</v>
      </c>
      <c r="F451" s="80">
        <v>1522</v>
      </c>
    </row>
    <row r="452" spans="1:6" ht="89.25" x14ac:dyDescent="0.2">
      <c r="A452" s="45" t="s">
        <v>965</v>
      </c>
      <c r="B452" s="44" t="s">
        <v>966</v>
      </c>
      <c r="C452" s="85"/>
      <c r="D452" s="102"/>
      <c r="E452" s="86"/>
      <c r="F452" s="80"/>
    </row>
    <row r="453" spans="1:6" x14ac:dyDescent="0.2">
      <c r="A453" s="45" t="s">
        <v>967</v>
      </c>
      <c r="B453" s="44" t="s">
        <v>968</v>
      </c>
      <c r="C453" s="85" t="s">
        <v>106</v>
      </c>
      <c r="D453" s="102">
        <v>1</v>
      </c>
      <c r="E453" s="86">
        <v>53</v>
      </c>
      <c r="F453" s="80">
        <v>53</v>
      </c>
    </row>
    <row r="454" spans="1:6" x14ac:dyDescent="0.2">
      <c r="A454" s="45" t="s">
        <v>969</v>
      </c>
      <c r="B454" s="44" t="s">
        <v>970</v>
      </c>
      <c r="C454" s="85" t="s">
        <v>106</v>
      </c>
      <c r="D454" s="102">
        <v>2</v>
      </c>
      <c r="E454" s="86">
        <v>60</v>
      </c>
      <c r="F454" s="80">
        <v>120</v>
      </c>
    </row>
    <row r="455" spans="1:6" x14ac:dyDescent="0.2">
      <c r="A455" s="45" t="s">
        <v>971</v>
      </c>
      <c r="B455" s="44" t="s">
        <v>972</v>
      </c>
      <c r="C455" s="85" t="s">
        <v>106</v>
      </c>
      <c r="D455" s="102">
        <v>2</v>
      </c>
      <c r="E455" s="86">
        <v>62</v>
      </c>
      <c r="F455" s="80">
        <v>124</v>
      </c>
    </row>
    <row r="456" spans="1:6" x14ac:dyDescent="0.2">
      <c r="A456" s="45" t="s">
        <v>973</v>
      </c>
      <c r="B456" s="44" t="s">
        <v>974</v>
      </c>
      <c r="C456" s="85" t="s">
        <v>106</v>
      </c>
      <c r="D456" s="102">
        <v>1</v>
      </c>
      <c r="E456" s="86">
        <v>90</v>
      </c>
      <c r="F456" s="80">
        <v>90</v>
      </c>
    </row>
    <row r="457" spans="1:6" x14ac:dyDescent="0.2">
      <c r="A457" s="45" t="s">
        <v>975</v>
      </c>
      <c r="B457" s="44" t="s">
        <v>976</v>
      </c>
      <c r="C457" s="85" t="s">
        <v>106</v>
      </c>
      <c r="D457" s="102">
        <v>1</v>
      </c>
      <c r="E457" s="86">
        <v>145</v>
      </c>
      <c r="F457" s="80">
        <v>145</v>
      </c>
    </row>
    <row r="458" spans="1:6" ht="68.25" customHeight="1" x14ac:dyDescent="0.2">
      <c r="A458" s="45" t="s">
        <v>977</v>
      </c>
      <c r="B458" s="44" t="s">
        <v>978</v>
      </c>
      <c r="C458" s="85" t="s">
        <v>40</v>
      </c>
      <c r="D458" s="102">
        <v>24.356000000000005</v>
      </c>
      <c r="E458" s="86">
        <v>120</v>
      </c>
      <c r="F458" s="80">
        <v>2922.72</v>
      </c>
    </row>
    <row r="459" spans="1:6" ht="63.75" x14ac:dyDescent="0.2">
      <c r="A459" s="45" t="s">
        <v>979</v>
      </c>
      <c r="B459" s="44" t="s">
        <v>980</v>
      </c>
      <c r="C459" s="85" t="s">
        <v>106</v>
      </c>
      <c r="D459" s="102">
        <v>16</v>
      </c>
      <c r="E459" s="86">
        <v>336</v>
      </c>
      <c r="F459" s="80">
        <v>5376</v>
      </c>
    </row>
    <row r="460" spans="1:6" x14ac:dyDescent="0.2">
      <c r="A460" s="45" t="s">
        <v>981</v>
      </c>
      <c r="B460" s="46" t="s">
        <v>982</v>
      </c>
      <c r="C460" s="85"/>
      <c r="D460" s="101"/>
      <c r="E460" s="85"/>
      <c r="F460" s="85"/>
    </row>
    <row r="461" spans="1:6" ht="67.900000000000006" customHeight="1" x14ac:dyDescent="0.2">
      <c r="A461" s="8" t="s">
        <v>288</v>
      </c>
      <c r="B461" s="35" t="s">
        <v>983</v>
      </c>
      <c r="C461" s="85"/>
      <c r="D461" s="101"/>
      <c r="E461" s="85"/>
      <c r="F461" s="85"/>
    </row>
    <row r="462" spans="1:6" ht="31.15" customHeight="1" x14ac:dyDescent="0.2">
      <c r="A462" s="8" t="s">
        <v>288</v>
      </c>
      <c r="B462" s="35" t="s">
        <v>984</v>
      </c>
      <c r="C462" s="85"/>
      <c r="D462" s="101"/>
      <c r="E462" s="85"/>
      <c r="F462" s="85"/>
    </row>
    <row r="463" spans="1:6" x14ac:dyDescent="0.2">
      <c r="A463" s="45" t="s">
        <v>985</v>
      </c>
      <c r="B463" s="46" t="s">
        <v>986</v>
      </c>
      <c r="C463" s="85"/>
      <c r="D463" s="101"/>
      <c r="E463" s="85"/>
      <c r="F463" s="85"/>
    </row>
    <row r="464" spans="1:6" ht="102" x14ac:dyDescent="0.2">
      <c r="A464" s="45" t="s">
        <v>987</v>
      </c>
      <c r="B464" s="44" t="s">
        <v>988</v>
      </c>
      <c r="C464" s="85"/>
      <c r="D464" s="101"/>
      <c r="E464" s="85"/>
      <c r="F464" s="85"/>
    </row>
    <row r="465" spans="1:6" ht="25.5" x14ac:dyDescent="0.2">
      <c r="A465" s="45" t="s">
        <v>989</v>
      </c>
      <c r="B465" s="46" t="s">
        <v>1181</v>
      </c>
      <c r="C465" s="85" t="s">
        <v>106</v>
      </c>
      <c r="D465" s="102">
        <v>1</v>
      </c>
      <c r="E465" s="86">
        <v>1080</v>
      </c>
      <c r="F465" s="80">
        <v>1080</v>
      </c>
    </row>
    <row r="466" spans="1:6" ht="140.25" x14ac:dyDescent="0.2">
      <c r="A466" s="45" t="s">
        <v>990</v>
      </c>
      <c r="B466" s="44" t="s">
        <v>991</v>
      </c>
      <c r="C466" s="85"/>
      <c r="D466" s="102"/>
      <c r="E466" s="86"/>
      <c r="F466" s="80"/>
    </row>
    <row r="467" spans="1:6" ht="25.5" x14ac:dyDescent="0.2">
      <c r="A467" s="45" t="s">
        <v>992</v>
      </c>
      <c r="B467" s="46" t="s">
        <v>1182</v>
      </c>
      <c r="C467" s="85" t="s">
        <v>106</v>
      </c>
      <c r="D467" s="102">
        <v>16</v>
      </c>
      <c r="E467" s="86">
        <v>714</v>
      </c>
      <c r="F467" s="80">
        <v>11424</v>
      </c>
    </row>
    <row r="468" spans="1:6" ht="25.5" x14ac:dyDescent="0.2">
      <c r="A468" s="45" t="s">
        <v>993</v>
      </c>
      <c r="B468" s="46" t="s">
        <v>1183</v>
      </c>
      <c r="C468" s="85" t="s">
        <v>106</v>
      </c>
      <c r="D468" s="102">
        <v>1</v>
      </c>
      <c r="E468" s="86">
        <v>1609.2000000000003</v>
      </c>
      <c r="F468" s="80">
        <v>1609.2</v>
      </c>
    </row>
    <row r="469" spans="1:6" ht="25.5" x14ac:dyDescent="0.2">
      <c r="A469" s="45" t="s">
        <v>994</v>
      </c>
      <c r="B469" s="46" t="s">
        <v>1184</v>
      </c>
      <c r="C469" s="85" t="s">
        <v>106</v>
      </c>
      <c r="D469" s="102">
        <v>1</v>
      </c>
      <c r="E469" s="86">
        <v>2764.8</v>
      </c>
      <c r="F469" s="80">
        <v>2764.8</v>
      </c>
    </row>
    <row r="470" spans="1:6" ht="25.5" x14ac:dyDescent="0.2">
      <c r="A470" s="45" t="s">
        <v>995</v>
      </c>
      <c r="B470" s="46" t="s">
        <v>1185</v>
      </c>
      <c r="C470" s="85" t="s">
        <v>106</v>
      </c>
      <c r="D470" s="102">
        <v>2</v>
      </c>
      <c r="E470" s="86">
        <v>1652.4</v>
      </c>
      <c r="F470" s="80">
        <v>3304.8</v>
      </c>
    </row>
    <row r="471" spans="1:6" ht="25.5" x14ac:dyDescent="0.2">
      <c r="A471" s="45" t="s">
        <v>996</v>
      </c>
      <c r="B471" s="46" t="s">
        <v>1186</v>
      </c>
      <c r="C471" s="85" t="s">
        <v>106</v>
      </c>
      <c r="D471" s="102">
        <v>1</v>
      </c>
      <c r="E471" s="86">
        <v>1544.4</v>
      </c>
      <c r="F471" s="80">
        <v>1544.4</v>
      </c>
    </row>
    <row r="472" spans="1:6" ht="25.5" x14ac:dyDescent="0.2">
      <c r="A472" s="45" t="s">
        <v>997</v>
      </c>
      <c r="B472" s="46" t="s">
        <v>1187</v>
      </c>
      <c r="C472" s="85" t="s">
        <v>106</v>
      </c>
      <c r="D472" s="102">
        <v>1</v>
      </c>
      <c r="E472" s="86">
        <v>2754</v>
      </c>
      <c r="F472" s="80">
        <v>2754</v>
      </c>
    </row>
    <row r="473" spans="1:6" ht="25.5" x14ac:dyDescent="0.2">
      <c r="A473" s="45" t="s">
        <v>998</v>
      </c>
      <c r="B473" s="46" t="s">
        <v>1188</v>
      </c>
      <c r="C473" s="85" t="s">
        <v>106</v>
      </c>
      <c r="D473" s="102">
        <v>1</v>
      </c>
      <c r="E473" s="86">
        <v>1296</v>
      </c>
      <c r="F473" s="80">
        <v>1296</v>
      </c>
    </row>
    <row r="474" spans="1:6" ht="129.75" customHeight="1" x14ac:dyDescent="0.2">
      <c r="A474" s="45" t="s">
        <v>999</v>
      </c>
      <c r="B474" s="44" t="s">
        <v>1000</v>
      </c>
      <c r="C474" s="85"/>
      <c r="D474" s="102"/>
      <c r="E474" s="86"/>
      <c r="F474" s="80"/>
    </row>
    <row r="475" spans="1:6" ht="25.5" x14ac:dyDescent="0.2">
      <c r="A475" s="45" t="s">
        <v>1001</v>
      </c>
      <c r="B475" s="46" t="s">
        <v>1189</v>
      </c>
      <c r="C475" s="85" t="s">
        <v>106</v>
      </c>
      <c r="D475" s="102">
        <v>8</v>
      </c>
      <c r="E475" s="86">
        <v>856.8</v>
      </c>
      <c r="F475" s="80">
        <v>6854.4</v>
      </c>
    </row>
    <row r="476" spans="1:6" ht="116.25" customHeight="1" x14ac:dyDescent="0.2">
      <c r="A476" s="45" t="s">
        <v>1002</v>
      </c>
      <c r="B476" s="44" t="s">
        <v>1003</v>
      </c>
      <c r="C476" s="85"/>
      <c r="D476" s="102"/>
      <c r="E476" s="86"/>
      <c r="F476" s="80"/>
    </row>
    <row r="477" spans="1:6" ht="25.5" x14ac:dyDescent="0.2">
      <c r="A477" s="45" t="s">
        <v>1004</v>
      </c>
      <c r="B477" s="46" t="s">
        <v>1190</v>
      </c>
      <c r="C477" s="85" t="s">
        <v>106</v>
      </c>
      <c r="D477" s="102">
        <v>1</v>
      </c>
      <c r="E477" s="86">
        <v>907.2</v>
      </c>
      <c r="F477" s="80">
        <v>907.2</v>
      </c>
    </row>
    <row r="478" spans="1:6" ht="25.5" x14ac:dyDescent="0.2">
      <c r="A478" s="45" t="s">
        <v>1005</v>
      </c>
      <c r="B478" s="46" t="s">
        <v>1191</v>
      </c>
      <c r="C478" s="85" t="s">
        <v>106</v>
      </c>
      <c r="D478" s="102">
        <v>1</v>
      </c>
      <c r="E478" s="86">
        <v>1209.5999999999999</v>
      </c>
      <c r="F478" s="80">
        <v>1209.5999999999999</v>
      </c>
    </row>
    <row r="479" spans="1:6" ht="25.5" x14ac:dyDescent="0.2">
      <c r="A479" s="45" t="s">
        <v>1006</v>
      </c>
      <c r="B479" s="46" t="s">
        <v>1192</v>
      </c>
      <c r="C479" s="85" t="s">
        <v>106</v>
      </c>
      <c r="D479" s="102">
        <v>2</v>
      </c>
      <c r="E479" s="86">
        <v>806.40000000000009</v>
      </c>
      <c r="F479" s="80">
        <v>1612.8</v>
      </c>
    </row>
    <row r="480" spans="1:6" ht="25.5" x14ac:dyDescent="0.2">
      <c r="A480" s="45" t="s">
        <v>1007</v>
      </c>
      <c r="B480" s="46" t="s">
        <v>1193</v>
      </c>
      <c r="C480" s="85" t="s">
        <v>106</v>
      </c>
      <c r="D480" s="102">
        <v>1</v>
      </c>
      <c r="E480" s="86">
        <v>1149.1199999999999</v>
      </c>
      <c r="F480" s="80">
        <v>1149.1199999999999</v>
      </c>
    </row>
    <row r="481" spans="1:6" ht="140.25" x14ac:dyDescent="0.2">
      <c r="A481" s="45" t="s">
        <v>1008</v>
      </c>
      <c r="B481" s="44" t="s">
        <v>1009</v>
      </c>
      <c r="C481" s="85"/>
      <c r="D481" s="102"/>
      <c r="E481" s="86"/>
      <c r="F481" s="80"/>
    </row>
    <row r="482" spans="1:6" ht="25.5" x14ac:dyDescent="0.2">
      <c r="A482" s="45" t="s">
        <v>1010</v>
      </c>
      <c r="B482" s="46" t="s">
        <v>1194</v>
      </c>
      <c r="C482" s="85" t="s">
        <v>106</v>
      </c>
      <c r="D482" s="102">
        <v>1</v>
      </c>
      <c r="E482" s="86">
        <v>806.40000000000009</v>
      </c>
      <c r="F482" s="80">
        <v>806.4</v>
      </c>
    </row>
    <row r="483" spans="1:6" ht="116.25" customHeight="1" x14ac:dyDescent="0.2">
      <c r="A483" s="45" t="s">
        <v>1011</v>
      </c>
      <c r="B483" s="44" t="s">
        <v>1012</v>
      </c>
      <c r="C483" s="85"/>
      <c r="D483" s="102"/>
      <c r="E483" s="86"/>
      <c r="F483" s="80"/>
    </row>
    <row r="484" spans="1:6" ht="25.5" x14ac:dyDescent="0.2">
      <c r="A484" s="45" t="s">
        <v>1013</v>
      </c>
      <c r="B484" s="46" t="s">
        <v>1195</v>
      </c>
      <c r="C484" s="85" t="s">
        <v>106</v>
      </c>
      <c r="D484" s="102">
        <v>2</v>
      </c>
      <c r="E484" s="86">
        <v>856.8</v>
      </c>
      <c r="F484" s="80">
        <v>1713.6</v>
      </c>
    </row>
    <row r="485" spans="1:6" ht="25.5" x14ac:dyDescent="0.2">
      <c r="A485" s="45" t="s">
        <v>1014</v>
      </c>
      <c r="B485" s="46" t="s">
        <v>1196</v>
      </c>
      <c r="C485" s="85" t="s">
        <v>106</v>
      </c>
      <c r="D485" s="102">
        <v>1</v>
      </c>
      <c r="E485" s="86">
        <v>1840.32</v>
      </c>
      <c r="F485" s="80">
        <v>1840.32</v>
      </c>
    </row>
    <row r="486" spans="1:6" ht="114.75" x14ac:dyDescent="0.2">
      <c r="A486" s="45" t="s">
        <v>1015</v>
      </c>
      <c r="B486" s="44" t="s">
        <v>1016</v>
      </c>
      <c r="C486" s="85"/>
      <c r="D486" s="102"/>
      <c r="E486" s="86"/>
      <c r="F486" s="80"/>
    </row>
    <row r="487" spans="1:6" ht="25.5" x14ac:dyDescent="0.2">
      <c r="A487" s="45" t="s">
        <v>1017</v>
      </c>
      <c r="B487" s="46" t="s">
        <v>1197</v>
      </c>
      <c r="C487" s="85" t="s">
        <v>106</v>
      </c>
      <c r="D487" s="102">
        <v>1</v>
      </c>
      <c r="E487" s="86">
        <v>856.8</v>
      </c>
      <c r="F487" s="80">
        <v>856.8</v>
      </c>
    </row>
    <row r="488" spans="1:6" ht="127.5" x14ac:dyDescent="0.2">
      <c r="A488" s="45" t="s">
        <v>1018</v>
      </c>
      <c r="B488" s="44" t="s">
        <v>1019</v>
      </c>
      <c r="C488" s="85"/>
      <c r="D488" s="102"/>
      <c r="E488" s="86"/>
      <c r="F488" s="80"/>
    </row>
    <row r="489" spans="1:6" ht="25.5" x14ac:dyDescent="0.2">
      <c r="A489" s="45" t="s">
        <v>1020</v>
      </c>
      <c r="B489" s="46" t="s">
        <v>1198</v>
      </c>
      <c r="C489" s="85" t="s">
        <v>106</v>
      </c>
      <c r="D489" s="102">
        <v>1</v>
      </c>
      <c r="E489" s="86">
        <v>892.5</v>
      </c>
      <c r="F489" s="80">
        <v>892.5</v>
      </c>
    </row>
    <row r="490" spans="1:6" ht="112.5" customHeight="1" x14ac:dyDescent="0.2">
      <c r="A490" s="45" t="s">
        <v>1021</v>
      </c>
      <c r="B490" s="44" t="s">
        <v>1022</v>
      </c>
      <c r="C490" s="85"/>
      <c r="D490" s="102"/>
      <c r="E490" s="86"/>
      <c r="F490" s="80"/>
    </row>
    <row r="491" spans="1:6" ht="25.5" x14ac:dyDescent="0.2">
      <c r="A491" s="45" t="s">
        <v>1023</v>
      </c>
      <c r="B491" s="46" t="s">
        <v>1199</v>
      </c>
      <c r="C491" s="85" t="s">
        <v>106</v>
      </c>
      <c r="D491" s="102">
        <v>6</v>
      </c>
      <c r="E491" s="86">
        <v>672.00000000000011</v>
      </c>
      <c r="F491" s="80">
        <v>4032</v>
      </c>
    </row>
    <row r="492" spans="1:6" ht="25.5" x14ac:dyDescent="0.2">
      <c r="A492" s="45" t="s">
        <v>1024</v>
      </c>
      <c r="B492" s="46" t="s">
        <v>1200</v>
      </c>
      <c r="C492" s="85" t="s">
        <v>106</v>
      </c>
      <c r="D492" s="102">
        <v>2</v>
      </c>
      <c r="E492" s="86">
        <v>672.00000000000011</v>
      </c>
      <c r="F492" s="80">
        <v>1344</v>
      </c>
    </row>
    <row r="493" spans="1:6" x14ac:dyDescent="0.2">
      <c r="A493" s="45" t="s">
        <v>1025</v>
      </c>
      <c r="B493" s="46" t="s">
        <v>1026</v>
      </c>
      <c r="C493" s="85"/>
      <c r="D493" s="102"/>
      <c r="E493" s="86"/>
      <c r="F493" s="80"/>
    </row>
    <row r="494" spans="1:6" ht="128.25" customHeight="1" x14ac:dyDescent="0.2">
      <c r="A494" s="45" t="s">
        <v>1027</v>
      </c>
      <c r="B494" s="44" t="s">
        <v>1028</v>
      </c>
      <c r="C494" s="85"/>
      <c r="D494" s="102"/>
      <c r="E494" s="86"/>
      <c r="F494" s="80"/>
    </row>
    <row r="495" spans="1:6" ht="38.25" x14ac:dyDescent="0.2">
      <c r="A495" s="45" t="s">
        <v>1029</v>
      </c>
      <c r="B495" s="46" t="s">
        <v>1201</v>
      </c>
      <c r="C495" s="85" t="s">
        <v>106</v>
      </c>
      <c r="D495" s="102">
        <v>8</v>
      </c>
      <c r="E495" s="86">
        <v>3912.2999999999997</v>
      </c>
      <c r="F495" s="80">
        <v>31298.400000000001</v>
      </c>
    </row>
    <row r="496" spans="1:6" ht="38.25" x14ac:dyDescent="0.2">
      <c r="A496" s="45" t="s">
        <v>1030</v>
      </c>
      <c r="B496" s="46" t="s">
        <v>1202</v>
      </c>
      <c r="C496" s="85" t="s">
        <v>106</v>
      </c>
      <c r="D496" s="102">
        <v>1</v>
      </c>
      <c r="E496" s="86">
        <v>1449</v>
      </c>
      <c r="F496" s="80">
        <v>1449</v>
      </c>
    </row>
    <row r="497" spans="1:6" ht="38.25" x14ac:dyDescent="0.2">
      <c r="A497" s="45" t="s">
        <v>1031</v>
      </c>
      <c r="B497" s="46" t="s">
        <v>1203</v>
      </c>
      <c r="C497" s="85" t="s">
        <v>106</v>
      </c>
      <c r="D497" s="102">
        <v>2</v>
      </c>
      <c r="E497" s="86">
        <v>4819.5</v>
      </c>
      <c r="F497" s="80">
        <v>9639</v>
      </c>
    </row>
    <row r="498" spans="1:6" ht="25.5" x14ac:dyDescent="0.2">
      <c r="A498" s="45" t="s">
        <v>1032</v>
      </c>
      <c r="B498" s="46" t="s">
        <v>1204</v>
      </c>
      <c r="C498" s="85" t="s">
        <v>106</v>
      </c>
      <c r="D498" s="102">
        <v>4</v>
      </c>
      <c r="E498" s="86">
        <v>3439.8000000000006</v>
      </c>
      <c r="F498" s="80">
        <v>13759.2</v>
      </c>
    </row>
    <row r="499" spans="1:6" ht="25.5" x14ac:dyDescent="0.2">
      <c r="A499" s="45" t="s">
        <v>1033</v>
      </c>
      <c r="B499" s="46" t="s">
        <v>1205</v>
      </c>
      <c r="C499" s="85" t="s">
        <v>106</v>
      </c>
      <c r="D499" s="102">
        <v>1</v>
      </c>
      <c r="E499" s="86">
        <v>3955.7699999999995</v>
      </c>
      <c r="F499" s="80">
        <v>3955.77</v>
      </c>
    </row>
    <row r="500" spans="1:6" ht="141.75" customHeight="1" x14ac:dyDescent="0.2">
      <c r="A500" s="45" t="s">
        <v>1034</v>
      </c>
      <c r="B500" s="43" t="s">
        <v>1461</v>
      </c>
      <c r="C500" s="85"/>
      <c r="D500" s="102"/>
      <c r="E500" s="86"/>
      <c r="F500" s="80"/>
    </row>
    <row r="501" spans="1:6" ht="25.5" x14ac:dyDescent="0.2">
      <c r="A501" s="45" t="s">
        <v>1035</v>
      </c>
      <c r="B501" s="46" t="s">
        <v>1206</v>
      </c>
      <c r="C501" s="85" t="s">
        <v>106</v>
      </c>
      <c r="D501" s="102">
        <v>1</v>
      </c>
      <c r="E501" s="86">
        <v>1555.2</v>
      </c>
      <c r="F501" s="80">
        <v>1555.2</v>
      </c>
    </row>
    <row r="502" spans="1:6" ht="25.5" x14ac:dyDescent="0.2">
      <c r="A502" s="45" t="s">
        <v>1036</v>
      </c>
      <c r="B502" s="46" t="s">
        <v>1207</v>
      </c>
      <c r="C502" s="85" t="s">
        <v>106</v>
      </c>
      <c r="D502" s="102">
        <v>1</v>
      </c>
      <c r="E502" s="86">
        <v>2203.1999999999998</v>
      </c>
      <c r="F502" s="80">
        <v>2203.1999999999998</v>
      </c>
    </row>
    <row r="503" spans="1:6" ht="25.5" x14ac:dyDescent="0.2">
      <c r="A503" s="45" t="s">
        <v>1037</v>
      </c>
      <c r="B503" s="46" t="s">
        <v>1208</v>
      </c>
      <c r="C503" s="85" t="s">
        <v>106</v>
      </c>
      <c r="D503" s="102">
        <v>1</v>
      </c>
      <c r="E503" s="86">
        <v>5508.0000000000009</v>
      </c>
      <c r="F503" s="80">
        <v>5508</v>
      </c>
    </row>
    <row r="504" spans="1:6" ht="25.5" x14ac:dyDescent="0.2">
      <c r="A504" s="45" t="s">
        <v>1038</v>
      </c>
      <c r="B504" s="46" t="s">
        <v>1209</v>
      </c>
      <c r="C504" s="85" t="s">
        <v>106</v>
      </c>
      <c r="D504" s="102">
        <v>1</v>
      </c>
      <c r="E504" s="86">
        <v>2060.64</v>
      </c>
      <c r="F504" s="80">
        <v>2060.64</v>
      </c>
    </row>
    <row r="505" spans="1:6" ht="139.5" customHeight="1" x14ac:dyDescent="0.2">
      <c r="A505" s="45" t="s">
        <v>1039</v>
      </c>
      <c r="B505" s="43" t="s">
        <v>1462</v>
      </c>
      <c r="C505" s="85"/>
      <c r="D505" s="102"/>
      <c r="E505" s="86"/>
      <c r="F505" s="80"/>
    </row>
    <row r="506" spans="1:6" ht="25.5" x14ac:dyDescent="0.2">
      <c r="A506" s="45" t="s">
        <v>1040</v>
      </c>
      <c r="B506" s="46" t="s">
        <v>1210</v>
      </c>
      <c r="C506" s="85" t="s">
        <v>106</v>
      </c>
      <c r="D506" s="102">
        <v>1</v>
      </c>
      <c r="E506" s="86">
        <v>10912.320000000002</v>
      </c>
      <c r="F506" s="80">
        <v>10912.32</v>
      </c>
    </row>
    <row r="507" spans="1:6" ht="25.5" x14ac:dyDescent="0.2">
      <c r="A507" s="45" t="s">
        <v>1041</v>
      </c>
      <c r="B507" s="46" t="s">
        <v>1211</v>
      </c>
      <c r="C507" s="85" t="s">
        <v>106</v>
      </c>
      <c r="D507" s="102">
        <v>1</v>
      </c>
      <c r="E507" s="86">
        <v>4523.0400000000009</v>
      </c>
      <c r="F507" s="80">
        <v>4523.04</v>
      </c>
    </row>
    <row r="508" spans="1:6" ht="25.5" x14ac:dyDescent="0.2">
      <c r="A508" s="45" t="s">
        <v>1042</v>
      </c>
      <c r="B508" s="46" t="s">
        <v>1212</v>
      </c>
      <c r="C508" s="85" t="s">
        <v>106</v>
      </c>
      <c r="D508" s="102">
        <v>1</v>
      </c>
      <c r="E508" s="86">
        <v>3045.6000000000004</v>
      </c>
      <c r="F508" s="80">
        <v>3045.6</v>
      </c>
    </row>
    <row r="509" spans="1:6" ht="25.5" x14ac:dyDescent="0.2">
      <c r="A509" s="45" t="s">
        <v>1043</v>
      </c>
      <c r="B509" s="46" t="s">
        <v>1213</v>
      </c>
      <c r="C509" s="85" t="s">
        <v>106</v>
      </c>
      <c r="D509" s="102">
        <v>2</v>
      </c>
      <c r="E509" s="86">
        <v>3097.4400000000005</v>
      </c>
      <c r="F509" s="80">
        <v>6194.88</v>
      </c>
    </row>
    <row r="510" spans="1:6" ht="25.5" x14ac:dyDescent="0.2">
      <c r="A510" s="45" t="s">
        <v>1044</v>
      </c>
      <c r="B510" s="46" t="s">
        <v>1214</v>
      </c>
      <c r="C510" s="85" t="s">
        <v>106</v>
      </c>
      <c r="D510" s="102">
        <v>2</v>
      </c>
      <c r="E510" s="86">
        <v>6998.4000000000005</v>
      </c>
      <c r="F510" s="80">
        <v>13996.8</v>
      </c>
    </row>
    <row r="511" spans="1:6" ht="25.5" x14ac:dyDescent="0.2">
      <c r="A511" s="45" t="s">
        <v>1045</v>
      </c>
      <c r="B511" s="46" t="s">
        <v>1215</v>
      </c>
      <c r="C511" s="85" t="s">
        <v>106</v>
      </c>
      <c r="D511" s="102">
        <v>2</v>
      </c>
      <c r="E511" s="86">
        <v>3097.4400000000005</v>
      </c>
      <c r="F511" s="80">
        <v>6194.88</v>
      </c>
    </row>
    <row r="512" spans="1:6" ht="25.5" x14ac:dyDescent="0.2">
      <c r="A512" s="45" t="s">
        <v>1046</v>
      </c>
      <c r="B512" s="46" t="s">
        <v>1216</v>
      </c>
      <c r="C512" s="85" t="s">
        <v>106</v>
      </c>
      <c r="D512" s="102">
        <v>1</v>
      </c>
      <c r="E512" s="86">
        <v>12687.84</v>
      </c>
      <c r="F512" s="80">
        <v>12687.84</v>
      </c>
    </row>
    <row r="513" spans="1:6" ht="25.5" x14ac:dyDescent="0.2">
      <c r="A513" s="45" t="s">
        <v>1047</v>
      </c>
      <c r="B513" s="46" t="s">
        <v>1217</v>
      </c>
      <c r="C513" s="85" t="s">
        <v>106</v>
      </c>
      <c r="D513" s="102">
        <v>1</v>
      </c>
      <c r="E513" s="86">
        <v>1814.3999999999999</v>
      </c>
      <c r="F513" s="80">
        <v>1814.4</v>
      </c>
    </row>
    <row r="514" spans="1:6" ht="25.5" x14ac:dyDescent="0.2">
      <c r="A514" s="45" t="s">
        <v>1048</v>
      </c>
      <c r="B514" s="46" t="s">
        <v>1218</v>
      </c>
      <c r="C514" s="85" t="s">
        <v>106</v>
      </c>
      <c r="D514" s="102">
        <v>1</v>
      </c>
      <c r="E514" s="86">
        <v>3227.0400000000004</v>
      </c>
      <c r="F514" s="80">
        <v>3227.04</v>
      </c>
    </row>
    <row r="515" spans="1:6" ht="25.5" x14ac:dyDescent="0.2">
      <c r="A515" s="45" t="s">
        <v>1049</v>
      </c>
      <c r="B515" s="46" t="s">
        <v>1219</v>
      </c>
      <c r="C515" s="85" t="s">
        <v>106</v>
      </c>
      <c r="D515" s="102">
        <v>1</v>
      </c>
      <c r="E515" s="86">
        <v>3330.7200000000003</v>
      </c>
      <c r="F515" s="80">
        <v>3330.72</v>
      </c>
    </row>
    <row r="516" spans="1:6" ht="25.5" x14ac:dyDescent="0.2">
      <c r="A516" s="45" t="s">
        <v>1050</v>
      </c>
      <c r="B516" s="46" t="s">
        <v>1220</v>
      </c>
      <c r="C516" s="85" t="s">
        <v>106</v>
      </c>
      <c r="D516" s="102">
        <v>1</v>
      </c>
      <c r="E516" s="86">
        <v>6596.64</v>
      </c>
      <c r="F516" s="80">
        <v>6596.64</v>
      </c>
    </row>
    <row r="517" spans="1:6" ht="25.5" x14ac:dyDescent="0.2">
      <c r="A517" s="45" t="s">
        <v>1051</v>
      </c>
      <c r="B517" s="46" t="s">
        <v>1221</v>
      </c>
      <c r="C517" s="85" t="s">
        <v>106</v>
      </c>
      <c r="D517" s="102">
        <v>1</v>
      </c>
      <c r="E517" s="86">
        <v>3551.0400000000009</v>
      </c>
      <c r="F517" s="80">
        <v>3551.04</v>
      </c>
    </row>
    <row r="518" spans="1:6" ht="25.5" x14ac:dyDescent="0.2">
      <c r="A518" s="45" t="s">
        <v>1052</v>
      </c>
      <c r="B518" s="46" t="s">
        <v>1222</v>
      </c>
      <c r="C518" s="85" t="s">
        <v>106</v>
      </c>
      <c r="D518" s="102">
        <v>1</v>
      </c>
      <c r="E518" s="86">
        <v>8566.5600000000013</v>
      </c>
      <c r="F518" s="80">
        <v>8566.56</v>
      </c>
    </row>
    <row r="519" spans="1:6" ht="25.5" x14ac:dyDescent="0.2">
      <c r="A519" s="45" t="s">
        <v>1053</v>
      </c>
      <c r="B519" s="46" t="s">
        <v>1223</v>
      </c>
      <c r="C519" s="85" t="s">
        <v>106</v>
      </c>
      <c r="D519" s="102">
        <v>1</v>
      </c>
      <c r="E519" s="86">
        <v>5793.1200000000008</v>
      </c>
      <c r="F519" s="80">
        <v>5793.12</v>
      </c>
    </row>
    <row r="520" spans="1:6" ht="25.5" x14ac:dyDescent="0.2">
      <c r="A520" s="45" t="s">
        <v>1054</v>
      </c>
      <c r="B520" s="46" t="s">
        <v>1224</v>
      </c>
      <c r="C520" s="85" t="s">
        <v>106</v>
      </c>
      <c r="D520" s="102">
        <v>1</v>
      </c>
      <c r="E520" s="86">
        <v>8281.44</v>
      </c>
      <c r="F520" s="80">
        <v>8281.44</v>
      </c>
    </row>
    <row r="521" spans="1:6" ht="25.5" x14ac:dyDescent="0.2">
      <c r="A521" s="45" t="s">
        <v>1055</v>
      </c>
      <c r="B521" s="46" t="s">
        <v>1225</v>
      </c>
      <c r="C521" s="85" t="s">
        <v>106</v>
      </c>
      <c r="D521" s="102">
        <v>1</v>
      </c>
      <c r="E521" s="86">
        <v>6091.2000000000007</v>
      </c>
      <c r="F521" s="80">
        <v>6091.2</v>
      </c>
    </row>
    <row r="522" spans="1:6" ht="25.5" x14ac:dyDescent="0.2">
      <c r="A522" s="45" t="s">
        <v>1056</v>
      </c>
      <c r="B522" s="46" t="s">
        <v>1226</v>
      </c>
      <c r="C522" s="85" t="s">
        <v>106</v>
      </c>
      <c r="D522" s="102">
        <v>1</v>
      </c>
      <c r="E522" s="86">
        <v>8929.44</v>
      </c>
      <c r="F522" s="80">
        <v>8929.44</v>
      </c>
    </row>
    <row r="523" spans="1:6" ht="25.5" x14ac:dyDescent="0.2">
      <c r="A523" s="45" t="s">
        <v>1057</v>
      </c>
      <c r="B523" s="46" t="s">
        <v>1227</v>
      </c>
      <c r="C523" s="85" t="s">
        <v>106</v>
      </c>
      <c r="D523" s="102">
        <v>1</v>
      </c>
      <c r="E523" s="86">
        <v>14968.800000000001</v>
      </c>
      <c r="F523" s="80">
        <v>14968.8</v>
      </c>
    </row>
    <row r="524" spans="1:6" ht="25.5" x14ac:dyDescent="0.2">
      <c r="A524" s="45" t="s">
        <v>1058</v>
      </c>
      <c r="B524" s="46" t="s">
        <v>1228</v>
      </c>
      <c r="C524" s="85" t="s">
        <v>106</v>
      </c>
      <c r="D524" s="102">
        <v>1</v>
      </c>
      <c r="E524" s="86">
        <v>2462.4</v>
      </c>
      <c r="F524" s="80">
        <v>2462.4</v>
      </c>
    </row>
    <row r="525" spans="1:6" ht="25.5" x14ac:dyDescent="0.2">
      <c r="A525" s="45" t="s">
        <v>1059</v>
      </c>
      <c r="B525" s="46" t="s">
        <v>1229</v>
      </c>
      <c r="C525" s="85" t="s">
        <v>106</v>
      </c>
      <c r="D525" s="102">
        <v>1</v>
      </c>
      <c r="E525" s="86">
        <v>10627.2</v>
      </c>
      <c r="F525" s="80">
        <v>10627.2</v>
      </c>
    </row>
    <row r="526" spans="1:6" ht="25.5" x14ac:dyDescent="0.2">
      <c r="A526" s="45" t="s">
        <v>1060</v>
      </c>
      <c r="B526" s="46" t="s">
        <v>1230</v>
      </c>
      <c r="C526" s="85" t="s">
        <v>106</v>
      </c>
      <c r="D526" s="102">
        <v>1</v>
      </c>
      <c r="E526" s="86">
        <v>12221.28</v>
      </c>
      <c r="F526" s="80">
        <v>12221.28</v>
      </c>
    </row>
    <row r="527" spans="1:6" ht="25.5" x14ac:dyDescent="0.2">
      <c r="A527" s="45" t="s">
        <v>1061</v>
      </c>
      <c r="B527" s="46" t="s">
        <v>1231</v>
      </c>
      <c r="C527" s="85" t="s">
        <v>106</v>
      </c>
      <c r="D527" s="102">
        <v>1</v>
      </c>
      <c r="E527" s="86">
        <v>15850.08</v>
      </c>
      <c r="F527" s="80">
        <v>15850.08</v>
      </c>
    </row>
    <row r="528" spans="1:6" ht="25.5" x14ac:dyDescent="0.2">
      <c r="A528" s="45" t="s">
        <v>1062</v>
      </c>
      <c r="B528" s="46" t="s">
        <v>1232</v>
      </c>
      <c r="C528" s="85" t="s">
        <v>106</v>
      </c>
      <c r="D528" s="102">
        <v>4</v>
      </c>
      <c r="E528" s="86">
        <v>1840.32</v>
      </c>
      <c r="F528" s="80">
        <v>7361.28</v>
      </c>
    </row>
    <row r="529" spans="1:6" ht="25.5" x14ac:dyDescent="0.2">
      <c r="A529" s="45" t="s">
        <v>1063</v>
      </c>
      <c r="B529" s="46" t="s">
        <v>1233</v>
      </c>
      <c r="C529" s="85" t="s">
        <v>106</v>
      </c>
      <c r="D529" s="102">
        <v>8</v>
      </c>
      <c r="E529" s="86">
        <v>3240</v>
      </c>
      <c r="F529" s="80">
        <v>25920</v>
      </c>
    </row>
    <row r="530" spans="1:6" ht="25.5" x14ac:dyDescent="0.2">
      <c r="A530" s="45" t="s">
        <v>1064</v>
      </c>
      <c r="B530" s="46" t="s">
        <v>1234</v>
      </c>
      <c r="C530" s="85" t="s">
        <v>106</v>
      </c>
      <c r="D530" s="102">
        <v>8</v>
      </c>
      <c r="E530" s="86">
        <v>3240</v>
      </c>
      <c r="F530" s="80">
        <v>25920</v>
      </c>
    </row>
    <row r="531" spans="1:6" ht="180" customHeight="1" x14ac:dyDescent="0.2">
      <c r="A531" s="45" t="s">
        <v>1065</v>
      </c>
      <c r="B531" s="35" t="s">
        <v>1463</v>
      </c>
      <c r="C531" s="85"/>
      <c r="D531" s="102"/>
      <c r="E531" s="86"/>
      <c r="F531" s="80"/>
    </row>
    <row r="532" spans="1:6" ht="25.5" x14ac:dyDescent="0.2">
      <c r="A532" s="45" t="s">
        <v>1066</v>
      </c>
      <c r="B532" s="46" t="s">
        <v>1235</v>
      </c>
      <c r="C532" s="85" t="s">
        <v>106</v>
      </c>
      <c r="D532" s="102">
        <v>1</v>
      </c>
      <c r="E532" s="86">
        <v>16370</v>
      </c>
      <c r="F532" s="80">
        <v>16370</v>
      </c>
    </row>
    <row r="533" spans="1:6" ht="165" customHeight="1" x14ac:dyDescent="0.2">
      <c r="A533" s="45" t="s">
        <v>1067</v>
      </c>
      <c r="B533" s="35" t="s">
        <v>1464</v>
      </c>
      <c r="C533" s="85"/>
      <c r="D533" s="102"/>
      <c r="E533" s="86"/>
      <c r="F533" s="80"/>
    </row>
    <row r="534" spans="1:6" ht="38.25" x14ac:dyDescent="0.2">
      <c r="A534" s="45" t="s">
        <v>1068</v>
      </c>
      <c r="B534" s="46" t="s">
        <v>1236</v>
      </c>
      <c r="C534" s="85" t="s">
        <v>106</v>
      </c>
      <c r="D534" s="102">
        <v>1</v>
      </c>
      <c r="E534" s="86">
        <v>13710</v>
      </c>
      <c r="F534" s="80">
        <v>13710</v>
      </c>
    </row>
    <row r="535" spans="1:6" ht="25.5" x14ac:dyDescent="0.2">
      <c r="A535" s="45" t="s">
        <v>1069</v>
      </c>
      <c r="B535" s="46" t="s">
        <v>1237</v>
      </c>
      <c r="C535" s="85" t="s">
        <v>106</v>
      </c>
      <c r="D535" s="102">
        <v>1</v>
      </c>
      <c r="E535" s="86">
        <v>2100</v>
      </c>
      <c r="F535" s="80">
        <v>2100</v>
      </c>
    </row>
    <row r="536" spans="1:6" ht="140.25" x14ac:dyDescent="0.2">
      <c r="A536" s="45" t="s">
        <v>1070</v>
      </c>
      <c r="B536" s="35" t="s">
        <v>1465</v>
      </c>
      <c r="C536" s="85"/>
      <c r="D536" s="102"/>
      <c r="E536" s="86"/>
      <c r="F536" s="80"/>
    </row>
    <row r="537" spans="1:6" ht="25.5" x14ac:dyDescent="0.2">
      <c r="A537" s="45" t="s">
        <v>1071</v>
      </c>
      <c r="B537" s="46" t="s">
        <v>1238</v>
      </c>
      <c r="C537" s="85" t="s">
        <v>106</v>
      </c>
      <c r="D537" s="102">
        <v>10</v>
      </c>
      <c r="E537" s="86">
        <v>850</v>
      </c>
      <c r="F537" s="80">
        <v>8500</v>
      </c>
    </row>
    <row r="538" spans="1:6" ht="198.75" customHeight="1" x14ac:dyDescent="0.2">
      <c r="A538" s="45" t="s">
        <v>1072</v>
      </c>
      <c r="B538" s="35" t="s">
        <v>1073</v>
      </c>
      <c r="C538" s="85"/>
      <c r="D538" s="102"/>
      <c r="E538" s="86"/>
      <c r="F538" s="80"/>
    </row>
    <row r="539" spans="1:6" ht="25.5" x14ac:dyDescent="0.2">
      <c r="A539" s="45" t="s">
        <v>1074</v>
      </c>
      <c r="B539" s="46" t="s">
        <v>1239</v>
      </c>
      <c r="C539" s="85" t="s">
        <v>106</v>
      </c>
      <c r="D539" s="102">
        <v>6</v>
      </c>
      <c r="E539" s="86">
        <v>1060</v>
      </c>
      <c r="F539" s="80">
        <v>6360</v>
      </c>
    </row>
    <row r="540" spans="1:6" ht="25.5" x14ac:dyDescent="0.2">
      <c r="A540" s="45" t="s">
        <v>1075</v>
      </c>
      <c r="B540" s="46" t="s">
        <v>1240</v>
      </c>
      <c r="C540" s="85" t="s">
        <v>106</v>
      </c>
      <c r="D540" s="102">
        <v>1</v>
      </c>
      <c r="E540" s="86">
        <v>350</v>
      </c>
      <c r="F540" s="80">
        <v>350</v>
      </c>
    </row>
    <row r="541" spans="1:6" ht="25.5" x14ac:dyDescent="0.2">
      <c r="A541" s="45" t="s">
        <v>1076</v>
      </c>
      <c r="B541" s="46" t="s">
        <v>1241</v>
      </c>
      <c r="C541" s="85" t="s">
        <v>106</v>
      </c>
      <c r="D541" s="102">
        <v>3</v>
      </c>
      <c r="E541" s="86">
        <v>7580</v>
      </c>
      <c r="F541" s="80">
        <v>22740</v>
      </c>
    </row>
    <row r="542" spans="1:6" ht="127.5" x14ac:dyDescent="0.2">
      <c r="A542" s="45" t="s">
        <v>1077</v>
      </c>
      <c r="B542" s="35" t="s">
        <v>1466</v>
      </c>
      <c r="C542" s="85"/>
      <c r="D542" s="102"/>
      <c r="E542" s="86"/>
      <c r="F542" s="80"/>
    </row>
    <row r="543" spans="1:6" ht="25.5" x14ac:dyDescent="0.2">
      <c r="A543" s="45" t="s">
        <v>1078</v>
      </c>
      <c r="B543" s="46" t="s">
        <v>1242</v>
      </c>
      <c r="C543" s="85" t="s">
        <v>106</v>
      </c>
      <c r="D543" s="102">
        <v>3</v>
      </c>
      <c r="E543" s="86">
        <v>715</v>
      </c>
      <c r="F543" s="80">
        <v>2145</v>
      </c>
    </row>
    <row r="544" spans="1:6" ht="25.5" x14ac:dyDescent="0.2">
      <c r="A544" s="45" t="s">
        <v>1079</v>
      </c>
      <c r="B544" s="46" t="s">
        <v>1243</v>
      </c>
      <c r="C544" s="85" t="s">
        <v>106</v>
      </c>
      <c r="D544" s="102">
        <v>1</v>
      </c>
      <c r="E544" s="86">
        <v>1335</v>
      </c>
      <c r="F544" s="80">
        <v>1335</v>
      </c>
    </row>
    <row r="545" spans="1:6" ht="25.5" x14ac:dyDescent="0.2">
      <c r="A545" s="45" t="s">
        <v>1080</v>
      </c>
      <c r="B545" s="46" t="s">
        <v>1244</v>
      </c>
      <c r="C545" s="85" t="s">
        <v>106</v>
      </c>
      <c r="D545" s="102">
        <v>1</v>
      </c>
      <c r="E545" s="86">
        <v>570</v>
      </c>
      <c r="F545" s="80">
        <v>570</v>
      </c>
    </row>
    <row r="546" spans="1:6" ht="25.5" x14ac:dyDescent="0.2">
      <c r="A546" s="45" t="s">
        <v>1081</v>
      </c>
      <c r="B546" s="46" t="s">
        <v>1245</v>
      </c>
      <c r="C546" s="85" t="s">
        <v>106</v>
      </c>
      <c r="D546" s="102">
        <v>4</v>
      </c>
      <c r="E546" s="86">
        <v>700</v>
      </c>
      <c r="F546" s="80">
        <v>2800</v>
      </c>
    </row>
    <row r="547" spans="1:6" ht="127.5" x14ac:dyDescent="0.2">
      <c r="A547" s="45" t="s">
        <v>1082</v>
      </c>
      <c r="B547" s="35" t="s">
        <v>1467</v>
      </c>
      <c r="C547" s="85"/>
      <c r="D547" s="102"/>
      <c r="E547" s="86"/>
      <c r="F547" s="80"/>
    </row>
    <row r="548" spans="1:6" ht="25.5" x14ac:dyDescent="0.2">
      <c r="A548" s="45" t="s">
        <v>1083</v>
      </c>
      <c r="B548" s="46" t="s">
        <v>1246</v>
      </c>
      <c r="C548" s="85" t="s">
        <v>106</v>
      </c>
      <c r="D548" s="102">
        <v>3</v>
      </c>
      <c r="E548" s="86">
        <v>2130</v>
      </c>
      <c r="F548" s="80">
        <v>6390</v>
      </c>
    </row>
    <row r="549" spans="1:6" ht="147" customHeight="1" x14ac:dyDescent="0.2">
      <c r="A549" s="45" t="s">
        <v>1084</v>
      </c>
      <c r="B549" s="35" t="s">
        <v>1468</v>
      </c>
      <c r="C549" s="85"/>
      <c r="D549" s="102"/>
      <c r="E549" s="86"/>
      <c r="F549" s="80"/>
    </row>
    <row r="550" spans="1:6" ht="25.5" x14ac:dyDescent="0.2">
      <c r="A550" s="45" t="s">
        <v>1085</v>
      </c>
      <c r="B550" s="46" t="s">
        <v>1247</v>
      </c>
      <c r="C550" s="85" t="s">
        <v>106</v>
      </c>
      <c r="D550" s="102">
        <v>1</v>
      </c>
      <c r="E550" s="86">
        <v>5765</v>
      </c>
      <c r="F550" s="80">
        <v>5765</v>
      </c>
    </row>
    <row r="551" spans="1:6" ht="38.25" x14ac:dyDescent="0.2">
      <c r="A551" s="45" t="s">
        <v>1086</v>
      </c>
      <c r="B551" s="46" t="s">
        <v>1248</v>
      </c>
      <c r="C551" s="85" t="s">
        <v>106</v>
      </c>
      <c r="D551" s="102">
        <v>1</v>
      </c>
      <c r="E551" s="86">
        <v>13060</v>
      </c>
      <c r="F551" s="80">
        <v>13060</v>
      </c>
    </row>
    <row r="552" spans="1:6" ht="25.5" x14ac:dyDescent="0.2">
      <c r="A552" s="45" t="s">
        <v>1087</v>
      </c>
      <c r="B552" s="46" t="s">
        <v>1249</v>
      </c>
      <c r="C552" s="85" t="s">
        <v>106</v>
      </c>
      <c r="D552" s="102">
        <v>2</v>
      </c>
      <c r="E552" s="86">
        <v>6775</v>
      </c>
      <c r="F552" s="80">
        <v>13550</v>
      </c>
    </row>
    <row r="553" spans="1:6" ht="189" customHeight="1" x14ac:dyDescent="0.2">
      <c r="A553" s="45" t="s">
        <v>1088</v>
      </c>
      <c r="B553" s="35" t="s">
        <v>1089</v>
      </c>
      <c r="C553" s="85"/>
      <c r="D553" s="102"/>
      <c r="E553" s="86"/>
      <c r="F553" s="80"/>
    </row>
    <row r="554" spans="1:6" ht="25.5" x14ac:dyDescent="0.2">
      <c r="A554" s="45" t="s">
        <v>1090</v>
      </c>
      <c r="B554" s="46" t="s">
        <v>1250</v>
      </c>
      <c r="C554" s="85" t="s">
        <v>106</v>
      </c>
      <c r="D554" s="102">
        <v>1</v>
      </c>
      <c r="E554" s="86">
        <v>6400</v>
      </c>
      <c r="F554" s="80">
        <v>6400</v>
      </c>
    </row>
    <row r="555" spans="1:6" ht="25.5" x14ac:dyDescent="0.2">
      <c r="A555" s="45" t="s">
        <v>1091</v>
      </c>
      <c r="B555" s="46" t="s">
        <v>1251</v>
      </c>
      <c r="C555" s="85" t="s">
        <v>106</v>
      </c>
      <c r="D555" s="102">
        <v>1</v>
      </c>
      <c r="E555" s="86">
        <v>6400</v>
      </c>
      <c r="F555" s="80">
        <v>6400</v>
      </c>
    </row>
    <row r="556" spans="1:6" ht="89.25" x14ac:dyDescent="0.2">
      <c r="A556" s="45" t="s">
        <v>1092</v>
      </c>
      <c r="B556" s="44" t="s">
        <v>1093</v>
      </c>
      <c r="C556" s="85"/>
      <c r="D556" s="102"/>
      <c r="E556" s="86"/>
      <c r="F556" s="80"/>
    </row>
    <row r="557" spans="1:6" ht="25.5" x14ac:dyDescent="0.2">
      <c r="A557" s="45" t="s">
        <v>1094</v>
      </c>
      <c r="B557" s="46" t="s">
        <v>1252</v>
      </c>
      <c r="C557" s="85" t="s">
        <v>106</v>
      </c>
      <c r="D557" s="102">
        <v>1</v>
      </c>
      <c r="E557" s="86">
        <v>3452</v>
      </c>
      <c r="F557" s="80">
        <v>3452</v>
      </c>
    </row>
    <row r="558" spans="1:6" ht="77.25" customHeight="1" x14ac:dyDescent="0.2">
      <c r="A558" s="45" t="s">
        <v>1095</v>
      </c>
      <c r="B558" s="44" t="s">
        <v>1096</v>
      </c>
      <c r="C558" s="85"/>
      <c r="D558" s="102"/>
      <c r="E558" s="86"/>
      <c r="F558" s="80"/>
    </row>
    <row r="559" spans="1:6" x14ac:dyDescent="0.2">
      <c r="A559" s="45" t="s">
        <v>1097</v>
      </c>
      <c r="B559" s="46" t="s">
        <v>1253</v>
      </c>
      <c r="C559" s="85" t="s">
        <v>106</v>
      </c>
      <c r="D559" s="102">
        <v>2</v>
      </c>
      <c r="E559" s="86">
        <v>305</v>
      </c>
      <c r="F559" s="80">
        <v>610</v>
      </c>
    </row>
    <row r="560" spans="1:6" x14ac:dyDescent="0.2">
      <c r="A560" s="45" t="s">
        <v>1098</v>
      </c>
      <c r="B560" s="46" t="s">
        <v>1254</v>
      </c>
      <c r="C560" s="85" t="s">
        <v>106</v>
      </c>
      <c r="D560" s="102">
        <v>6</v>
      </c>
      <c r="E560" s="86">
        <v>235</v>
      </c>
      <c r="F560" s="80">
        <v>1410</v>
      </c>
    </row>
    <row r="561" spans="1:6" x14ac:dyDescent="0.2">
      <c r="A561" s="45" t="s">
        <v>1099</v>
      </c>
      <c r="B561" s="46" t="s">
        <v>1255</v>
      </c>
      <c r="C561" s="85" t="s">
        <v>106</v>
      </c>
      <c r="D561" s="102">
        <v>1</v>
      </c>
      <c r="E561" s="86">
        <v>8210</v>
      </c>
      <c r="F561" s="80">
        <v>8210</v>
      </c>
    </row>
    <row r="562" spans="1:6" x14ac:dyDescent="0.2">
      <c r="A562" s="45" t="s">
        <v>1100</v>
      </c>
      <c r="B562" s="46" t="s">
        <v>1256</v>
      </c>
      <c r="C562" s="85" t="s">
        <v>106</v>
      </c>
      <c r="D562" s="102">
        <v>1</v>
      </c>
      <c r="E562" s="86">
        <v>6620</v>
      </c>
      <c r="F562" s="80">
        <v>6620</v>
      </c>
    </row>
    <row r="563" spans="1:6" x14ac:dyDescent="0.2">
      <c r="A563" s="45" t="s">
        <v>1101</v>
      </c>
      <c r="B563" s="46" t="s">
        <v>1257</v>
      </c>
      <c r="C563" s="85" t="s">
        <v>106</v>
      </c>
      <c r="D563" s="102">
        <v>1</v>
      </c>
      <c r="E563" s="86">
        <v>8375</v>
      </c>
      <c r="F563" s="80">
        <v>8375</v>
      </c>
    </row>
    <row r="564" spans="1:6" x14ac:dyDescent="0.2">
      <c r="A564" s="45" t="s">
        <v>1102</v>
      </c>
      <c r="B564" s="46" t="s">
        <v>1258</v>
      </c>
      <c r="C564" s="85" t="s">
        <v>106</v>
      </c>
      <c r="D564" s="102">
        <v>1</v>
      </c>
      <c r="E564" s="86">
        <v>5225</v>
      </c>
      <c r="F564" s="80">
        <v>5225</v>
      </c>
    </row>
    <row r="565" spans="1:6" x14ac:dyDescent="0.2">
      <c r="A565" s="45" t="s">
        <v>1103</v>
      </c>
      <c r="B565" s="46" t="s">
        <v>1259</v>
      </c>
      <c r="C565" s="85" t="s">
        <v>106</v>
      </c>
      <c r="D565" s="102">
        <v>1</v>
      </c>
      <c r="E565" s="86">
        <v>655</v>
      </c>
      <c r="F565" s="80">
        <v>655</v>
      </c>
    </row>
    <row r="566" spans="1:6" ht="78" customHeight="1" x14ac:dyDescent="0.2">
      <c r="A566" s="45" t="s">
        <v>1104</v>
      </c>
      <c r="B566" s="44" t="s">
        <v>1105</v>
      </c>
      <c r="C566" s="85"/>
      <c r="D566" s="102"/>
      <c r="E566" s="86"/>
      <c r="F566" s="80"/>
    </row>
    <row r="567" spans="1:6" x14ac:dyDescent="0.2">
      <c r="A567" s="45" t="s">
        <v>1106</v>
      </c>
      <c r="B567" s="46" t="s">
        <v>1260</v>
      </c>
      <c r="C567" s="85" t="s">
        <v>106</v>
      </c>
      <c r="D567" s="102">
        <v>12</v>
      </c>
      <c r="E567" s="86">
        <v>452</v>
      </c>
      <c r="F567" s="80">
        <v>5424</v>
      </c>
    </row>
    <row r="568" spans="1:6" x14ac:dyDescent="0.2">
      <c r="A568" s="45" t="s">
        <v>1107</v>
      </c>
      <c r="B568" s="46" t="s">
        <v>1261</v>
      </c>
      <c r="C568" s="85" t="s">
        <v>106</v>
      </c>
      <c r="D568" s="102">
        <v>1</v>
      </c>
      <c r="E568" s="86">
        <v>452</v>
      </c>
      <c r="F568" s="80">
        <v>452</v>
      </c>
    </row>
    <row r="569" spans="1:6" ht="91.5" customHeight="1" x14ac:dyDescent="0.2">
      <c r="A569" s="45" t="s">
        <v>1108</v>
      </c>
      <c r="B569" s="35" t="s">
        <v>1109</v>
      </c>
      <c r="C569" s="85"/>
      <c r="D569" s="102"/>
      <c r="E569" s="86"/>
      <c r="F569" s="80"/>
    </row>
    <row r="570" spans="1:6" ht="25.5" x14ac:dyDescent="0.2">
      <c r="A570" s="45" t="s">
        <v>1110</v>
      </c>
      <c r="B570" s="46" t="s">
        <v>1262</v>
      </c>
      <c r="C570" s="85" t="s">
        <v>106</v>
      </c>
      <c r="D570" s="102">
        <v>1</v>
      </c>
      <c r="E570" s="86">
        <v>3135</v>
      </c>
      <c r="F570" s="80">
        <v>3135</v>
      </c>
    </row>
    <row r="571" spans="1:6" ht="25.5" x14ac:dyDescent="0.2">
      <c r="A571" s="45" t="s">
        <v>1111</v>
      </c>
      <c r="B571" s="46" t="s">
        <v>1263</v>
      </c>
      <c r="C571" s="85" t="s">
        <v>106</v>
      </c>
      <c r="D571" s="102">
        <v>1</v>
      </c>
      <c r="E571" s="86">
        <v>5482.5</v>
      </c>
      <c r="F571" s="80">
        <v>5482.5</v>
      </c>
    </row>
    <row r="572" spans="1:6" x14ac:dyDescent="0.2">
      <c r="A572" s="45" t="s">
        <v>1112</v>
      </c>
      <c r="B572" s="46" t="s">
        <v>1264</v>
      </c>
      <c r="C572" s="85" t="s">
        <v>106</v>
      </c>
      <c r="D572" s="102">
        <v>1</v>
      </c>
      <c r="E572" s="86">
        <v>8260</v>
      </c>
      <c r="F572" s="80">
        <v>8260</v>
      </c>
    </row>
    <row r="573" spans="1:6" x14ac:dyDescent="0.2">
      <c r="A573" s="45" t="s">
        <v>1113</v>
      </c>
      <c r="B573" s="46" t="s">
        <v>1265</v>
      </c>
      <c r="C573" s="85" t="s">
        <v>106</v>
      </c>
      <c r="D573" s="102">
        <v>1</v>
      </c>
      <c r="E573" s="86">
        <v>5755</v>
      </c>
      <c r="F573" s="80">
        <v>5755</v>
      </c>
    </row>
    <row r="574" spans="1:6" x14ac:dyDescent="0.2">
      <c r="A574" s="45" t="s">
        <v>1114</v>
      </c>
      <c r="B574" s="46" t="s">
        <v>1266</v>
      </c>
      <c r="C574" s="85" t="s">
        <v>106</v>
      </c>
      <c r="D574" s="102">
        <v>1</v>
      </c>
      <c r="E574" s="86">
        <v>4712.4999999999991</v>
      </c>
      <c r="F574" s="80">
        <v>4712.5</v>
      </c>
    </row>
    <row r="575" spans="1:6" x14ac:dyDescent="0.2">
      <c r="A575" s="45" t="s">
        <v>1115</v>
      </c>
      <c r="B575" s="46" t="s">
        <v>1116</v>
      </c>
      <c r="C575" s="85"/>
      <c r="D575" s="102"/>
      <c r="E575" s="86"/>
      <c r="F575" s="80"/>
    </row>
    <row r="576" spans="1:6" ht="127.5" x14ac:dyDescent="0.2">
      <c r="A576" s="45" t="s">
        <v>1117</v>
      </c>
      <c r="B576" s="44" t="s">
        <v>1118</v>
      </c>
      <c r="C576" s="85"/>
      <c r="D576" s="102"/>
      <c r="E576" s="86"/>
      <c r="F576" s="80"/>
    </row>
    <row r="577" spans="1:6" ht="25.5" x14ac:dyDescent="0.2">
      <c r="A577" s="45" t="s">
        <v>1119</v>
      </c>
      <c r="B577" s="46" t="s">
        <v>1267</v>
      </c>
      <c r="C577" s="85" t="s">
        <v>106</v>
      </c>
      <c r="D577" s="102">
        <v>1</v>
      </c>
      <c r="E577" s="86">
        <v>393.75000000000006</v>
      </c>
      <c r="F577" s="80">
        <v>393.75</v>
      </c>
    </row>
    <row r="578" spans="1:6" ht="25.5" x14ac:dyDescent="0.2">
      <c r="A578" s="45" t="s">
        <v>1120</v>
      </c>
      <c r="B578" s="46" t="s">
        <v>1268</v>
      </c>
      <c r="C578" s="85" t="s">
        <v>106</v>
      </c>
      <c r="D578" s="102">
        <v>4</v>
      </c>
      <c r="E578" s="86">
        <v>498.74999999999994</v>
      </c>
      <c r="F578" s="80">
        <v>1995</v>
      </c>
    </row>
    <row r="579" spans="1:6" ht="38.25" x14ac:dyDescent="0.2">
      <c r="A579" s="45" t="s">
        <v>1121</v>
      </c>
      <c r="B579" s="46" t="s">
        <v>1269</v>
      </c>
      <c r="C579" s="85" t="s">
        <v>106</v>
      </c>
      <c r="D579" s="102">
        <v>3</v>
      </c>
      <c r="E579" s="86">
        <v>498.74999999999994</v>
      </c>
      <c r="F579" s="80">
        <v>1496.25</v>
      </c>
    </row>
    <row r="580" spans="1:6" ht="25.5" x14ac:dyDescent="0.2">
      <c r="A580" s="45" t="s">
        <v>1122</v>
      </c>
      <c r="B580" s="46" t="s">
        <v>1270</v>
      </c>
      <c r="C580" s="85" t="s">
        <v>106</v>
      </c>
      <c r="D580" s="102">
        <v>1</v>
      </c>
      <c r="E580" s="86">
        <v>498.74999999999994</v>
      </c>
      <c r="F580" s="80">
        <v>498.75</v>
      </c>
    </row>
    <row r="581" spans="1:6" ht="25.5" x14ac:dyDescent="0.2">
      <c r="A581" s="45" t="s">
        <v>1123</v>
      </c>
      <c r="B581" s="46" t="s">
        <v>1271</v>
      </c>
      <c r="C581" s="85" t="s">
        <v>106</v>
      </c>
      <c r="D581" s="102">
        <v>4</v>
      </c>
      <c r="E581" s="86">
        <v>498.74999999999994</v>
      </c>
      <c r="F581" s="80">
        <v>1995</v>
      </c>
    </row>
    <row r="582" spans="1:6" ht="25.5" x14ac:dyDescent="0.2">
      <c r="A582" s="45" t="s">
        <v>1124</v>
      </c>
      <c r="B582" s="46" t="s">
        <v>1272</v>
      </c>
      <c r="C582" s="85" t="s">
        <v>106</v>
      </c>
      <c r="D582" s="102">
        <v>2</v>
      </c>
      <c r="E582" s="86">
        <v>498.74999999999994</v>
      </c>
      <c r="F582" s="80">
        <v>997.5</v>
      </c>
    </row>
    <row r="583" spans="1:6" ht="25.5" x14ac:dyDescent="0.2">
      <c r="A583" s="45" t="s">
        <v>1125</v>
      </c>
      <c r="B583" s="46" t="s">
        <v>1273</v>
      </c>
      <c r="C583" s="85" t="s">
        <v>106</v>
      </c>
      <c r="D583" s="102">
        <v>2</v>
      </c>
      <c r="E583" s="86">
        <v>446.25</v>
      </c>
      <c r="F583" s="80">
        <v>892.5</v>
      </c>
    </row>
    <row r="584" spans="1:6" ht="89.25" x14ac:dyDescent="0.2">
      <c r="A584" s="45" t="s">
        <v>1126</v>
      </c>
      <c r="B584" s="44" t="s">
        <v>1127</v>
      </c>
      <c r="C584" s="85"/>
      <c r="D584" s="102"/>
      <c r="E584" s="86"/>
      <c r="F584" s="80"/>
    </row>
    <row r="585" spans="1:6" ht="38.25" x14ac:dyDescent="0.2">
      <c r="A585" s="45" t="s">
        <v>1128</v>
      </c>
      <c r="B585" s="46" t="s">
        <v>1274</v>
      </c>
      <c r="C585" s="85" t="s">
        <v>106</v>
      </c>
      <c r="D585" s="102">
        <v>1</v>
      </c>
      <c r="E585" s="86">
        <v>708</v>
      </c>
      <c r="F585" s="80">
        <v>708</v>
      </c>
    </row>
    <row r="586" spans="1:6" ht="25.5" x14ac:dyDescent="0.2">
      <c r="A586" s="45" t="s">
        <v>1129</v>
      </c>
      <c r="B586" s="46" t="s">
        <v>1275</v>
      </c>
      <c r="C586" s="85" t="s">
        <v>106</v>
      </c>
      <c r="D586" s="102">
        <v>1</v>
      </c>
      <c r="E586" s="86">
        <v>708</v>
      </c>
      <c r="F586" s="80">
        <v>708</v>
      </c>
    </row>
    <row r="587" spans="1:6" ht="25.5" x14ac:dyDescent="0.2">
      <c r="A587" s="45" t="s">
        <v>1130</v>
      </c>
      <c r="B587" s="46" t="s">
        <v>1276</v>
      </c>
      <c r="C587" s="85" t="s">
        <v>106</v>
      </c>
      <c r="D587" s="102">
        <v>1</v>
      </c>
      <c r="E587" s="86">
        <v>630</v>
      </c>
      <c r="F587" s="80">
        <v>630</v>
      </c>
    </row>
    <row r="588" spans="1:6" x14ac:dyDescent="0.2">
      <c r="A588" s="45" t="s">
        <v>1131</v>
      </c>
      <c r="B588" s="46" t="s">
        <v>1132</v>
      </c>
      <c r="C588" s="85"/>
      <c r="D588" s="102"/>
      <c r="E588" s="86"/>
      <c r="F588" s="80"/>
    </row>
    <row r="589" spans="1:6" ht="142.5" customHeight="1" x14ac:dyDescent="0.2">
      <c r="A589" s="45" t="s">
        <v>1133</v>
      </c>
      <c r="B589" s="43" t="s">
        <v>1469</v>
      </c>
      <c r="C589" s="85"/>
      <c r="D589" s="102"/>
      <c r="E589" s="86"/>
      <c r="F589" s="80"/>
    </row>
    <row r="590" spans="1:6" ht="25.5" x14ac:dyDescent="0.2">
      <c r="A590" s="45" t="s">
        <v>1134</v>
      </c>
      <c r="B590" s="46" t="s">
        <v>1277</v>
      </c>
      <c r="C590" s="85" t="s">
        <v>106</v>
      </c>
      <c r="D590" s="102">
        <v>5</v>
      </c>
      <c r="E590" s="86">
        <v>4191.75</v>
      </c>
      <c r="F590" s="80">
        <v>20958.75</v>
      </c>
    </row>
    <row r="591" spans="1:6" ht="25.5" x14ac:dyDescent="0.2">
      <c r="A591" s="45" t="s">
        <v>1135</v>
      </c>
      <c r="B591" s="46" t="s">
        <v>1278</v>
      </c>
      <c r="C591" s="85" t="s">
        <v>106</v>
      </c>
      <c r="D591" s="102">
        <v>3</v>
      </c>
      <c r="E591" s="86">
        <v>4191.75</v>
      </c>
      <c r="F591" s="80">
        <v>12575.25</v>
      </c>
    </row>
    <row r="592" spans="1:6" ht="25.5" x14ac:dyDescent="0.2">
      <c r="A592" s="45" t="s">
        <v>1136</v>
      </c>
      <c r="B592" s="46" t="s">
        <v>1279</v>
      </c>
      <c r="C592" s="85" t="s">
        <v>106</v>
      </c>
      <c r="D592" s="102">
        <v>5</v>
      </c>
      <c r="E592" s="86">
        <v>4238.3249999999998</v>
      </c>
      <c r="F592" s="80">
        <v>21191.63</v>
      </c>
    </row>
    <row r="593" spans="1:6" ht="25.5" x14ac:dyDescent="0.2">
      <c r="A593" s="45" t="s">
        <v>1137</v>
      </c>
      <c r="B593" s="46" t="s">
        <v>1280</v>
      </c>
      <c r="C593" s="85" t="s">
        <v>106</v>
      </c>
      <c r="D593" s="102">
        <v>1</v>
      </c>
      <c r="E593" s="86">
        <v>4238.3249999999998</v>
      </c>
      <c r="F593" s="80">
        <v>4238.33</v>
      </c>
    </row>
    <row r="594" spans="1:6" ht="38.25" x14ac:dyDescent="0.2">
      <c r="A594" s="45" t="s">
        <v>1138</v>
      </c>
      <c r="B594" s="46" t="s">
        <v>1281</v>
      </c>
      <c r="C594" s="85" t="s">
        <v>106</v>
      </c>
      <c r="D594" s="102">
        <v>4</v>
      </c>
      <c r="E594" s="86">
        <v>4238.3249999999998</v>
      </c>
      <c r="F594" s="80">
        <v>16953.3</v>
      </c>
    </row>
    <row r="595" spans="1:6" ht="25.5" x14ac:dyDescent="0.2">
      <c r="A595" s="45" t="s">
        <v>1139</v>
      </c>
      <c r="B595" s="46" t="s">
        <v>1282</v>
      </c>
      <c r="C595" s="85" t="s">
        <v>106</v>
      </c>
      <c r="D595" s="102">
        <v>1</v>
      </c>
      <c r="E595" s="86">
        <v>3361.5</v>
      </c>
      <c r="F595" s="80">
        <v>3361.5</v>
      </c>
    </row>
    <row r="596" spans="1:6" ht="129" customHeight="1" x14ac:dyDescent="0.2">
      <c r="A596" s="45" t="s">
        <v>1140</v>
      </c>
      <c r="B596" s="44" t="s">
        <v>1141</v>
      </c>
      <c r="C596" s="85"/>
      <c r="D596" s="102"/>
      <c r="E596" s="86"/>
      <c r="F596" s="80"/>
    </row>
    <row r="597" spans="1:6" ht="25.5" x14ac:dyDescent="0.2">
      <c r="A597" s="45" t="s">
        <v>1142</v>
      </c>
      <c r="B597" s="46" t="s">
        <v>1283</v>
      </c>
      <c r="C597" s="85" t="s">
        <v>106</v>
      </c>
      <c r="D597" s="102">
        <v>10</v>
      </c>
      <c r="E597" s="86">
        <v>698.25</v>
      </c>
      <c r="F597" s="80">
        <v>6982.5</v>
      </c>
    </row>
    <row r="598" spans="1:6" ht="38.25" x14ac:dyDescent="0.2">
      <c r="A598" s="45" t="s">
        <v>1143</v>
      </c>
      <c r="B598" s="46" t="s">
        <v>1284</v>
      </c>
      <c r="C598" s="85" t="s">
        <v>106</v>
      </c>
      <c r="D598" s="102">
        <v>7</v>
      </c>
      <c r="E598" s="86">
        <v>698.25</v>
      </c>
      <c r="F598" s="80">
        <v>4887.75</v>
      </c>
    </row>
    <row r="599" spans="1:6" ht="38.25" x14ac:dyDescent="0.2">
      <c r="A599" s="45" t="s">
        <v>1144</v>
      </c>
      <c r="B599" s="46" t="s">
        <v>1285</v>
      </c>
      <c r="C599" s="85" t="s">
        <v>106</v>
      </c>
      <c r="D599" s="102">
        <v>2</v>
      </c>
      <c r="E599" s="86">
        <v>588</v>
      </c>
      <c r="F599" s="80">
        <v>1176</v>
      </c>
    </row>
    <row r="600" spans="1:6" ht="38.25" x14ac:dyDescent="0.2">
      <c r="A600" s="45" t="s">
        <v>1145</v>
      </c>
      <c r="B600" s="46" t="s">
        <v>1286</v>
      </c>
      <c r="C600" s="85" t="s">
        <v>106</v>
      </c>
      <c r="D600" s="102">
        <v>4</v>
      </c>
      <c r="E600" s="86">
        <v>918.75</v>
      </c>
      <c r="F600" s="80">
        <v>3675</v>
      </c>
    </row>
    <row r="601" spans="1:6" ht="38.25" x14ac:dyDescent="0.2">
      <c r="A601" s="45" t="s">
        <v>1146</v>
      </c>
      <c r="B601" s="46" t="s">
        <v>1287</v>
      </c>
      <c r="C601" s="85" t="s">
        <v>106</v>
      </c>
      <c r="D601" s="102">
        <v>1</v>
      </c>
      <c r="E601" s="86">
        <v>698.25</v>
      </c>
      <c r="F601" s="80">
        <v>698.25</v>
      </c>
    </row>
    <row r="602" spans="1:6" ht="38.25" x14ac:dyDescent="0.2">
      <c r="A602" s="45" t="s">
        <v>1147</v>
      </c>
      <c r="B602" s="46" t="s">
        <v>1288</v>
      </c>
      <c r="C602" s="85" t="s">
        <v>106</v>
      </c>
      <c r="D602" s="102">
        <v>1</v>
      </c>
      <c r="E602" s="86">
        <v>698.25</v>
      </c>
      <c r="F602" s="80">
        <v>698.25</v>
      </c>
    </row>
    <row r="603" spans="1:6" ht="38.25" x14ac:dyDescent="0.2">
      <c r="A603" s="45" t="s">
        <v>1148</v>
      </c>
      <c r="B603" s="46" t="s">
        <v>1289</v>
      </c>
      <c r="C603" s="85" t="s">
        <v>106</v>
      </c>
      <c r="D603" s="102">
        <v>1</v>
      </c>
      <c r="E603" s="86">
        <v>698.25</v>
      </c>
      <c r="F603" s="80">
        <v>698.25</v>
      </c>
    </row>
    <row r="604" spans="1:6" ht="38.25" x14ac:dyDescent="0.2">
      <c r="A604" s="45" t="s">
        <v>1149</v>
      </c>
      <c r="B604" s="46" t="s">
        <v>1290</v>
      </c>
      <c r="C604" s="85" t="s">
        <v>106</v>
      </c>
      <c r="D604" s="102">
        <v>2</v>
      </c>
      <c r="E604" s="86">
        <v>698.25</v>
      </c>
      <c r="F604" s="80">
        <v>1396.5</v>
      </c>
    </row>
    <row r="605" spans="1:6" ht="38.25" x14ac:dyDescent="0.2">
      <c r="A605" s="45" t="s">
        <v>1150</v>
      </c>
      <c r="B605" s="46" t="s">
        <v>1291</v>
      </c>
      <c r="C605" s="85" t="s">
        <v>106</v>
      </c>
      <c r="D605" s="102">
        <v>1</v>
      </c>
      <c r="E605" s="86">
        <v>698.25</v>
      </c>
      <c r="F605" s="80">
        <v>698.25</v>
      </c>
    </row>
    <row r="606" spans="1:6" ht="25.5" x14ac:dyDescent="0.2">
      <c r="A606" s="45" t="s">
        <v>1151</v>
      </c>
      <c r="B606" s="46" t="s">
        <v>1292</v>
      </c>
      <c r="C606" s="85" t="s">
        <v>106</v>
      </c>
      <c r="D606" s="102">
        <v>1</v>
      </c>
      <c r="E606" s="86">
        <v>698.25</v>
      </c>
      <c r="F606" s="80">
        <v>698.25</v>
      </c>
    </row>
    <row r="607" spans="1:6" ht="25.5" x14ac:dyDescent="0.2">
      <c r="A607" s="45" t="s">
        <v>1152</v>
      </c>
      <c r="B607" s="46" t="s">
        <v>1293</v>
      </c>
      <c r="C607" s="85" t="s">
        <v>106</v>
      </c>
      <c r="D607" s="102">
        <v>1</v>
      </c>
      <c r="E607" s="86">
        <v>698.25</v>
      </c>
      <c r="F607" s="80">
        <v>698.25</v>
      </c>
    </row>
    <row r="608" spans="1:6" ht="25.5" x14ac:dyDescent="0.2">
      <c r="A608" s="45" t="s">
        <v>1153</v>
      </c>
      <c r="B608" s="46" t="s">
        <v>1294</v>
      </c>
      <c r="C608" s="85" t="s">
        <v>106</v>
      </c>
      <c r="D608" s="102">
        <v>2</v>
      </c>
      <c r="E608" s="86">
        <v>1065.75</v>
      </c>
      <c r="F608" s="80">
        <v>2131.5</v>
      </c>
    </row>
    <row r="609" spans="1:6" ht="130.5" customHeight="1" x14ac:dyDescent="0.2">
      <c r="A609" s="45" t="s">
        <v>1154</v>
      </c>
      <c r="B609" s="44" t="s">
        <v>1155</v>
      </c>
      <c r="C609" s="85"/>
      <c r="D609" s="102"/>
      <c r="E609" s="86"/>
      <c r="F609" s="80"/>
    </row>
    <row r="610" spans="1:6" ht="25.5" x14ac:dyDescent="0.2">
      <c r="A610" s="45" t="s">
        <v>1156</v>
      </c>
      <c r="B610" s="46" t="s">
        <v>1295</v>
      </c>
      <c r="C610" s="85" t="s">
        <v>106</v>
      </c>
      <c r="D610" s="102">
        <v>1</v>
      </c>
      <c r="E610" s="86">
        <v>5205</v>
      </c>
      <c r="F610" s="80">
        <v>5205</v>
      </c>
    </row>
    <row r="611" spans="1:6" ht="102" x14ac:dyDescent="0.2">
      <c r="A611" s="45" t="s">
        <v>1157</v>
      </c>
      <c r="B611" s="44" t="s">
        <v>1158</v>
      </c>
      <c r="C611" s="85"/>
      <c r="D611" s="102"/>
      <c r="E611" s="86"/>
      <c r="F611" s="80"/>
    </row>
    <row r="612" spans="1:6" ht="25.5" x14ac:dyDescent="0.2">
      <c r="A612" s="45" t="s">
        <v>1159</v>
      </c>
      <c r="B612" s="46" t="s">
        <v>1296</v>
      </c>
      <c r="C612" s="85" t="s">
        <v>106</v>
      </c>
      <c r="D612" s="102">
        <v>1</v>
      </c>
      <c r="E612" s="86">
        <v>4725</v>
      </c>
      <c r="F612" s="80">
        <v>4725</v>
      </c>
    </row>
    <row r="613" spans="1:6" ht="102" x14ac:dyDescent="0.2">
      <c r="A613" s="45" t="s">
        <v>1160</v>
      </c>
      <c r="B613" s="44" t="s">
        <v>1161</v>
      </c>
      <c r="C613" s="85"/>
      <c r="D613" s="102"/>
      <c r="E613" s="86"/>
      <c r="F613" s="80"/>
    </row>
    <row r="614" spans="1:6" ht="25.5" x14ac:dyDescent="0.2">
      <c r="A614" s="45" t="s">
        <v>1162</v>
      </c>
      <c r="B614" s="46" t="s">
        <v>1297</v>
      </c>
      <c r="C614" s="85" t="s">
        <v>106</v>
      </c>
      <c r="D614" s="102">
        <v>1</v>
      </c>
      <c r="E614" s="86">
        <v>2620</v>
      </c>
      <c r="F614" s="80">
        <v>2620</v>
      </c>
    </row>
    <row r="615" spans="1:6" ht="25.5" x14ac:dyDescent="0.2">
      <c r="A615" s="45" t="s">
        <v>1163</v>
      </c>
      <c r="B615" s="46" t="s">
        <v>1298</v>
      </c>
      <c r="C615" s="85" t="s">
        <v>106</v>
      </c>
      <c r="D615" s="102">
        <v>1</v>
      </c>
      <c r="E615" s="86">
        <v>2620</v>
      </c>
      <c r="F615" s="80">
        <v>2620</v>
      </c>
    </row>
    <row r="616" spans="1:6" ht="25.5" x14ac:dyDescent="0.2">
      <c r="A616" s="45" t="s">
        <v>1164</v>
      </c>
      <c r="B616" s="46" t="s">
        <v>1299</v>
      </c>
      <c r="C616" s="85" t="s">
        <v>106</v>
      </c>
      <c r="D616" s="102">
        <v>1</v>
      </c>
      <c r="E616" s="86">
        <v>2620</v>
      </c>
      <c r="F616" s="80">
        <v>2620</v>
      </c>
    </row>
    <row r="617" spans="1:6" ht="25.5" x14ac:dyDescent="0.2">
      <c r="A617" s="45" t="s">
        <v>1165</v>
      </c>
      <c r="B617" s="46" t="s">
        <v>1300</v>
      </c>
      <c r="C617" s="85" t="s">
        <v>106</v>
      </c>
      <c r="D617" s="102">
        <v>1</v>
      </c>
      <c r="E617" s="86">
        <v>2200</v>
      </c>
      <c r="F617" s="80">
        <v>2200</v>
      </c>
    </row>
    <row r="618" spans="1:6" x14ac:dyDescent="0.2">
      <c r="A618" s="45" t="s">
        <v>1166</v>
      </c>
      <c r="B618" s="46" t="s">
        <v>1167</v>
      </c>
      <c r="C618" s="85"/>
      <c r="D618" s="102"/>
      <c r="E618" s="86"/>
      <c r="F618" s="80"/>
    </row>
    <row r="619" spans="1:6" ht="63.75" x14ac:dyDescent="0.2">
      <c r="A619" s="45" t="s">
        <v>1168</v>
      </c>
      <c r="B619" s="44" t="s">
        <v>1169</v>
      </c>
      <c r="C619" s="85"/>
      <c r="D619" s="102"/>
      <c r="E619" s="86"/>
      <c r="F619" s="80"/>
    </row>
    <row r="620" spans="1:6" ht="25.5" x14ac:dyDescent="0.2">
      <c r="A620" s="45" t="s">
        <v>1170</v>
      </c>
      <c r="B620" s="46" t="s">
        <v>1301</v>
      </c>
      <c r="C620" s="85" t="s">
        <v>106</v>
      </c>
      <c r="D620" s="102">
        <v>1</v>
      </c>
      <c r="E620" s="86">
        <v>500</v>
      </c>
      <c r="F620" s="80">
        <v>500</v>
      </c>
    </row>
    <row r="621" spans="1:6" ht="63.75" x14ac:dyDescent="0.2">
      <c r="A621" s="45" t="s">
        <v>1171</v>
      </c>
      <c r="B621" s="44" t="s">
        <v>1172</v>
      </c>
      <c r="C621" s="85"/>
      <c r="D621" s="102"/>
      <c r="E621" s="86"/>
      <c r="F621" s="80"/>
    </row>
    <row r="622" spans="1:6" ht="25.5" x14ac:dyDescent="0.2">
      <c r="A622" s="45" t="s">
        <v>1173</v>
      </c>
      <c r="B622" s="46" t="s">
        <v>1302</v>
      </c>
      <c r="C622" s="85" t="s">
        <v>106</v>
      </c>
      <c r="D622" s="102">
        <v>14</v>
      </c>
      <c r="E622" s="86">
        <v>300</v>
      </c>
      <c r="F622" s="80">
        <v>4200</v>
      </c>
    </row>
    <row r="623" spans="1:6" ht="25.5" x14ac:dyDescent="0.2">
      <c r="A623" s="45" t="s">
        <v>1174</v>
      </c>
      <c r="B623" s="46" t="s">
        <v>1303</v>
      </c>
      <c r="C623" s="85" t="s">
        <v>106</v>
      </c>
      <c r="D623" s="102">
        <v>1</v>
      </c>
      <c r="E623" s="86">
        <v>300</v>
      </c>
      <c r="F623" s="80">
        <v>300</v>
      </c>
    </row>
    <row r="624" spans="1:6" ht="114.75" x14ac:dyDescent="0.2">
      <c r="A624" s="45" t="s">
        <v>1175</v>
      </c>
      <c r="B624" s="44" t="s">
        <v>1176</v>
      </c>
      <c r="C624" s="85"/>
      <c r="D624" s="102"/>
      <c r="E624" s="86"/>
      <c r="F624" s="80"/>
    </row>
    <row r="625" spans="1:6" ht="25.5" x14ac:dyDescent="0.2">
      <c r="A625" s="45" t="s">
        <v>1177</v>
      </c>
      <c r="B625" s="46" t="s">
        <v>1304</v>
      </c>
      <c r="C625" s="85" t="s">
        <v>106</v>
      </c>
      <c r="D625" s="102">
        <v>1</v>
      </c>
      <c r="E625" s="86">
        <v>700</v>
      </c>
      <c r="F625" s="80">
        <v>700</v>
      </c>
    </row>
    <row r="626" spans="1:6" ht="38.25" x14ac:dyDescent="0.2">
      <c r="A626" s="45" t="s">
        <v>1178</v>
      </c>
      <c r="B626" s="46" t="s">
        <v>1305</v>
      </c>
      <c r="C626" s="85" t="s">
        <v>106</v>
      </c>
      <c r="D626" s="102">
        <v>1</v>
      </c>
      <c r="E626" s="86">
        <v>700</v>
      </c>
      <c r="F626" s="80">
        <v>700</v>
      </c>
    </row>
    <row r="627" spans="1:6" ht="25.5" x14ac:dyDescent="0.2">
      <c r="A627" s="45" t="s">
        <v>1179</v>
      </c>
      <c r="B627" s="46" t="s">
        <v>1306</v>
      </c>
      <c r="C627" s="85" t="s">
        <v>106</v>
      </c>
      <c r="D627" s="102">
        <v>1</v>
      </c>
      <c r="E627" s="86">
        <v>700</v>
      </c>
      <c r="F627" s="80">
        <v>700</v>
      </c>
    </row>
    <row r="628" spans="1:6" ht="38.25" x14ac:dyDescent="0.2">
      <c r="A628" s="45" t="s">
        <v>1180</v>
      </c>
      <c r="B628" s="46" t="s">
        <v>1307</v>
      </c>
      <c r="C628" s="85" t="s">
        <v>106</v>
      </c>
      <c r="D628" s="102">
        <v>1</v>
      </c>
      <c r="E628" s="86">
        <v>700</v>
      </c>
      <c r="F628" s="80">
        <v>700</v>
      </c>
    </row>
    <row r="629" spans="1:6" x14ac:dyDescent="0.2">
      <c r="A629" s="45" t="s">
        <v>1308</v>
      </c>
      <c r="B629" s="46" t="s">
        <v>1309</v>
      </c>
      <c r="C629" s="85"/>
      <c r="D629" s="102"/>
      <c r="E629" s="86"/>
      <c r="F629" s="80"/>
    </row>
    <row r="630" spans="1:6" ht="67.5" customHeight="1" x14ac:dyDescent="0.2">
      <c r="A630" s="45" t="s">
        <v>1310</v>
      </c>
      <c r="B630" s="44" t="s">
        <v>1311</v>
      </c>
      <c r="C630" s="85" t="s">
        <v>40</v>
      </c>
      <c r="D630" s="102">
        <v>0.16</v>
      </c>
      <c r="E630" s="86">
        <v>25</v>
      </c>
      <c r="F630" s="80">
        <v>4</v>
      </c>
    </row>
    <row r="631" spans="1:6" ht="76.5" x14ac:dyDescent="0.2">
      <c r="A631" s="45" t="s">
        <v>1312</v>
      </c>
      <c r="B631" s="44" t="s">
        <v>1313</v>
      </c>
      <c r="C631" s="85"/>
      <c r="D631" s="102"/>
      <c r="E631" s="86"/>
      <c r="F631" s="80"/>
    </row>
    <row r="632" spans="1:6" x14ac:dyDescent="0.2">
      <c r="A632" s="45" t="s">
        <v>1314</v>
      </c>
      <c r="B632" s="44" t="s">
        <v>1315</v>
      </c>
      <c r="C632" s="85" t="s">
        <v>93</v>
      </c>
      <c r="D632" s="102">
        <v>15.879999999999999</v>
      </c>
      <c r="E632" s="86">
        <v>45</v>
      </c>
      <c r="F632" s="80">
        <v>714.6</v>
      </c>
    </row>
    <row r="633" spans="1:6" ht="76.5" x14ac:dyDescent="0.2">
      <c r="A633" s="45" t="s">
        <v>1316</v>
      </c>
      <c r="B633" s="44" t="s">
        <v>1317</v>
      </c>
      <c r="C633" s="85"/>
      <c r="D633" s="102"/>
      <c r="E633" s="86"/>
      <c r="F633" s="80"/>
    </row>
    <row r="634" spans="1:6" x14ac:dyDescent="0.2">
      <c r="A634" s="45" t="s">
        <v>1318</v>
      </c>
      <c r="B634" s="44" t="s">
        <v>1319</v>
      </c>
      <c r="C634" s="85" t="s">
        <v>40</v>
      </c>
      <c r="D634" s="102">
        <v>4.0600000000000005</v>
      </c>
      <c r="E634" s="86">
        <v>90</v>
      </c>
      <c r="F634" s="80">
        <v>365.4</v>
      </c>
    </row>
    <row r="635" spans="1:6" x14ac:dyDescent="0.2">
      <c r="A635" s="45" t="s">
        <v>1320</v>
      </c>
      <c r="B635" s="44" t="s">
        <v>1321</v>
      </c>
      <c r="C635" s="85" t="s">
        <v>40</v>
      </c>
      <c r="D635" s="102">
        <v>1.5779999999999998</v>
      </c>
      <c r="E635" s="86">
        <v>144</v>
      </c>
      <c r="F635" s="80">
        <v>227.23</v>
      </c>
    </row>
    <row r="636" spans="1:6" ht="63.75" x14ac:dyDescent="0.2">
      <c r="A636" s="45" t="s">
        <v>1322</v>
      </c>
      <c r="B636" s="44" t="s">
        <v>1323</v>
      </c>
      <c r="C636" s="85" t="s">
        <v>40</v>
      </c>
      <c r="D636" s="102">
        <v>4.4880000000000004</v>
      </c>
      <c r="E636" s="86">
        <v>144</v>
      </c>
      <c r="F636" s="80">
        <v>646.27</v>
      </c>
    </row>
    <row r="637" spans="1:6" ht="177.75" customHeight="1" x14ac:dyDescent="0.2">
      <c r="A637" s="45" t="s">
        <v>1324</v>
      </c>
      <c r="B637" s="44" t="s">
        <v>1325</v>
      </c>
      <c r="C637" s="85"/>
      <c r="D637" s="102"/>
      <c r="E637" s="86"/>
      <c r="F637" s="80"/>
    </row>
    <row r="638" spans="1:6" ht="127.5" x14ac:dyDescent="0.2">
      <c r="A638" s="100" t="s">
        <v>288</v>
      </c>
      <c r="B638" s="44" t="s">
        <v>1326</v>
      </c>
      <c r="C638" s="85"/>
      <c r="D638" s="102"/>
      <c r="E638" s="86"/>
      <c r="F638" s="80"/>
    </row>
    <row r="639" spans="1:6" x14ac:dyDescent="0.2">
      <c r="A639" s="45" t="s">
        <v>1327</v>
      </c>
      <c r="B639" s="46" t="s">
        <v>1396</v>
      </c>
      <c r="C639" s="85" t="s">
        <v>106</v>
      </c>
      <c r="D639" s="102">
        <v>1</v>
      </c>
      <c r="E639" s="86">
        <v>1500</v>
      </c>
      <c r="F639" s="80">
        <v>1500</v>
      </c>
    </row>
    <row r="640" spans="1:6" ht="76.5" x14ac:dyDescent="0.2">
      <c r="A640" s="45" t="s">
        <v>1324</v>
      </c>
      <c r="B640" s="44" t="s">
        <v>1451</v>
      </c>
      <c r="C640" s="85"/>
      <c r="D640" s="102"/>
      <c r="E640" s="86"/>
      <c r="F640" s="80"/>
    </row>
    <row r="641" spans="1:6" x14ac:dyDescent="0.2">
      <c r="A641" s="45" t="s">
        <v>1327</v>
      </c>
      <c r="B641" s="46" t="s">
        <v>1397</v>
      </c>
      <c r="C641" s="85" t="s">
        <v>106</v>
      </c>
      <c r="D641" s="102">
        <v>3</v>
      </c>
      <c r="E641" s="86">
        <v>43.456875000000004</v>
      </c>
      <c r="F641" s="80">
        <v>130.37</v>
      </c>
    </row>
    <row r="642" spans="1:6" x14ac:dyDescent="0.2">
      <c r="A642" s="45" t="s">
        <v>1328</v>
      </c>
      <c r="B642" s="46" t="s">
        <v>1398</v>
      </c>
      <c r="C642" s="85" t="s">
        <v>106</v>
      </c>
      <c r="D642" s="102">
        <v>3</v>
      </c>
      <c r="E642" s="86">
        <v>139.965</v>
      </c>
      <c r="F642" s="80">
        <v>419.9</v>
      </c>
    </row>
    <row r="643" spans="1:6" x14ac:dyDescent="0.2">
      <c r="A643" s="45" t="s">
        <v>1329</v>
      </c>
      <c r="B643" s="46" t="s">
        <v>1399</v>
      </c>
      <c r="C643" s="85" t="s">
        <v>106</v>
      </c>
      <c r="D643" s="102">
        <v>3</v>
      </c>
      <c r="E643" s="86">
        <v>91.993125000000006</v>
      </c>
      <c r="F643" s="80">
        <v>275.98</v>
      </c>
    </row>
    <row r="644" spans="1:6" x14ac:dyDescent="0.2">
      <c r="A644" s="45" t="s">
        <v>1330</v>
      </c>
      <c r="B644" s="46" t="s">
        <v>1400</v>
      </c>
      <c r="C644" s="85" t="s">
        <v>106</v>
      </c>
      <c r="D644" s="102">
        <v>12</v>
      </c>
      <c r="E644" s="86">
        <v>143.91562499999998</v>
      </c>
      <c r="F644" s="80">
        <v>1726.99</v>
      </c>
    </row>
    <row r="645" spans="1:6" x14ac:dyDescent="0.2">
      <c r="A645" s="45" t="s">
        <v>1331</v>
      </c>
      <c r="B645" s="46" t="s">
        <v>1401</v>
      </c>
      <c r="C645" s="85" t="s">
        <v>106</v>
      </c>
      <c r="D645" s="102">
        <v>3</v>
      </c>
      <c r="E645" s="86">
        <v>150.12375</v>
      </c>
      <c r="F645" s="80">
        <v>450.37</v>
      </c>
    </row>
    <row r="646" spans="1:6" x14ac:dyDescent="0.2">
      <c r="A646" s="45" t="s">
        <v>1332</v>
      </c>
      <c r="B646" s="46" t="s">
        <v>1402</v>
      </c>
      <c r="C646" s="85" t="s">
        <v>106</v>
      </c>
      <c r="D646" s="102">
        <v>3</v>
      </c>
      <c r="E646" s="86">
        <v>150.68812500000001</v>
      </c>
      <c r="F646" s="80">
        <v>452.06</v>
      </c>
    </row>
    <row r="647" spans="1:6" x14ac:dyDescent="0.2">
      <c r="A647" s="45" t="s">
        <v>1333</v>
      </c>
      <c r="B647" s="46" t="s">
        <v>1403</v>
      </c>
      <c r="C647" s="85" t="s">
        <v>106</v>
      </c>
      <c r="D647" s="102">
        <v>3</v>
      </c>
      <c r="E647" s="86">
        <v>93.121875000000003</v>
      </c>
      <c r="F647" s="80">
        <v>279.37</v>
      </c>
    </row>
    <row r="648" spans="1:6" x14ac:dyDescent="0.2">
      <c r="A648" s="45" t="s">
        <v>1334</v>
      </c>
      <c r="B648" s="46" t="s">
        <v>1404</v>
      </c>
      <c r="C648" s="85" t="s">
        <v>106</v>
      </c>
      <c r="D648" s="102">
        <v>3</v>
      </c>
      <c r="E648" s="86">
        <v>84.091875000000002</v>
      </c>
      <c r="F648" s="80">
        <v>252.28</v>
      </c>
    </row>
    <row r="649" spans="1:6" x14ac:dyDescent="0.2">
      <c r="A649" s="45" t="s">
        <v>1335</v>
      </c>
      <c r="B649" s="46" t="s">
        <v>1405</v>
      </c>
      <c r="C649" s="85" t="s">
        <v>106</v>
      </c>
      <c r="D649" s="102">
        <v>6</v>
      </c>
      <c r="E649" s="86">
        <v>148.43062499999999</v>
      </c>
      <c r="F649" s="80">
        <v>890.58</v>
      </c>
    </row>
    <row r="650" spans="1:6" x14ac:dyDescent="0.2">
      <c r="A650" s="45" t="s">
        <v>1336</v>
      </c>
      <c r="B650" s="46" t="s">
        <v>1406</v>
      </c>
      <c r="C650" s="85" t="s">
        <v>106</v>
      </c>
      <c r="D650" s="102">
        <v>3</v>
      </c>
      <c r="E650" s="86">
        <v>89.735625000000013</v>
      </c>
      <c r="F650" s="80">
        <v>269.20999999999998</v>
      </c>
    </row>
    <row r="651" spans="1:6" x14ac:dyDescent="0.2">
      <c r="A651" s="45" t="s">
        <v>1337</v>
      </c>
      <c r="B651" s="46" t="s">
        <v>1407</v>
      </c>
      <c r="C651" s="85" t="s">
        <v>106</v>
      </c>
      <c r="D651" s="102">
        <v>3</v>
      </c>
      <c r="E651" s="86">
        <v>133.75687500000001</v>
      </c>
      <c r="F651" s="80">
        <v>401.27</v>
      </c>
    </row>
    <row r="652" spans="1:6" x14ac:dyDescent="0.2">
      <c r="A652" s="45" t="s">
        <v>1338</v>
      </c>
      <c r="B652" s="46" t="s">
        <v>1408</v>
      </c>
      <c r="C652" s="85" t="s">
        <v>106</v>
      </c>
      <c r="D652" s="102">
        <v>3</v>
      </c>
      <c r="E652" s="86">
        <v>44.021250000000002</v>
      </c>
      <c r="F652" s="80">
        <v>132.06</v>
      </c>
    </row>
    <row r="653" spans="1:6" x14ac:dyDescent="0.2">
      <c r="A653" s="45" t="s">
        <v>1339</v>
      </c>
      <c r="B653" s="46" t="s">
        <v>1409</v>
      </c>
      <c r="C653" s="85" t="s">
        <v>106</v>
      </c>
      <c r="D653" s="102">
        <v>1</v>
      </c>
      <c r="E653" s="86">
        <v>84.091875000000002</v>
      </c>
      <c r="F653" s="80">
        <v>84.09</v>
      </c>
    </row>
    <row r="654" spans="1:6" x14ac:dyDescent="0.2">
      <c r="A654" s="45" t="s">
        <v>1340</v>
      </c>
      <c r="B654" s="46" t="s">
        <v>1410</v>
      </c>
      <c r="C654" s="85" t="s">
        <v>106</v>
      </c>
      <c r="D654" s="102">
        <v>2</v>
      </c>
      <c r="E654" s="86">
        <v>274.52812499999999</v>
      </c>
      <c r="F654" s="80">
        <v>549.05999999999995</v>
      </c>
    </row>
    <row r="655" spans="1:6" x14ac:dyDescent="0.2">
      <c r="A655" s="45" t="s">
        <v>1341</v>
      </c>
      <c r="B655" s="46" t="s">
        <v>1411</v>
      </c>
      <c r="C655" s="85" t="s">
        <v>106</v>
      </c>
      <c r="D655" s="102">
        <v>2</v>
      </c>
      <c r="E655" s="86">
        <v>320.89287499999995</v>
      </c>
      <c r="F655" s="80">
        <v>641.79</v>
      </c>
    </row>
    <row r="656" spans="1:6" x14ac:dyDescent="0.2">
      <c r="A656" s="45" t="s">
        <v>1342</v>
      </c>
      <c r="B656" s="46" t="s">
        <v>1412</v>
      </c>
      <c r="C656" s="85" t="s">
        <v>106</v>
      </c>
      <c r="D656" s="102">
        <v>1</v>
      </c>
      <c r="E656" s="86">
        <v>193.999875</v>
      </c>
      <c r="F656" s="80">
        <v>194</v>
      </c>
    </row>
    <row r="657" spans="1:6" x14ac:dyDescent="0.2">
      <c r="A657" s="45" t="s">
        <v>1343</v>
      </c>
      <c r="B657" s="46" t="s">
        <v>1413</v>
      </c>
      <c r="C657" s="85" t="s">
        <v>106</v>
      </c>
      <c r="D657" s="102">
        <v>1</v>
      </c>
      <c r="E657" s="86">
        <v>289.169625</v>
      </c>
      <c r="F657" s="80">
        <v>289.17</v>
      </c>
    </row>
    <row r="658" spans="1:6" x14ac:dyDescent="0.2">
      <c r="A658" s="45" t="s">
        <v>1344</v>
      </c>
      <c r="B658" s="46" t="s">
        <v>1414</v>
      </c>
      <c r="C658" s="85" t="s">
        <v>106</v>
      </c>
      <c r="D658" s="102">
        <v>1</v>
      </c>
      <c r="E658" s="86">
        <v>95.169750000000008</v>
      </c>
      <c r="F658" s="80">
        <v>95.17</v>
      </c>
    </row>
    <row r="659" spans="1:6" x14ac:dyDescent="0.2">
      <c r="A659" s="45" t="s">
        <v>1345</v>
      </c>
      <c r="B659" s="46" t="s">
        <v>1415</v>
      </c>
      <c r="C659" s="85" t="s">
        <v>106</v>
      </c>
      <c r="D659" s="102">
        <v>1</v>
      </c>
      <c r="E659" s="86">
        <v>202.54074999999997</v>
      </c>
      <c r="F659" s="80">
        <v>202.54</v>
      </c>
    </row>
    <row r="660" spans="1:6" x14ac:dyDescent="0.2">
      <c r="A660" s="45" t="s">
        <v>1346</v>
      </c>
      <c r="B660" s="46" t="s">
        <v>1416</v>
      </c>
      <c r="C660" s="85" t="s">
        <v>106</v>
      </c>
      <c r="D660" s="102">
        <v>1</v>
      </c>
      <c r="E660" s="86">
        <v>103.71062499999999</v>
      </c>
      <c r="F660" s="80">
        <v>103.71</v>
      </c>
    </row>
    <row r="661" spans="1:6" x14ac:dyDescent="0.2">
      <c r="A661" s="45" t="s">
        <v>1347</v>
      </c>
      <c r="B661" s="46" t="s">
        <v>1417</v>
      </c>
      <c r="C661" s="85" t="s">
        <v>106</v>
      </c>
      <c r="D661" s="102">
        <v>1</v>
      </c>
      <c r="E661" s="86">
        <v>237.924375</v>
      </c>
      <c r="F661" s="80">
        <v>237.92</v>
      </c>
    </row>
    <row r="662" spans="1:6" x14ac:dyDescent="0.2">
      <c r="A662" s="45" t="s">
        <v>1348</v>
      </c>
      <c r="B662" s="46" t="s">
        <v>1418</v>
      </c>
      <c r="C662" s="85" t="s">
        <v>106</v>
      </c>
      <c r="D662" s="102">
        <v>1</v>
      </c>
      <c r="E662" s="86">
        <v>294.05012500000004</v>
      </c>
      <c r="F662" s="80">
        <v>294.05</v>
      </c>
    </row>
    <row r="663" spans="1:6" x14ac:dyDescent="0.2">
      <c r="A663" s="45" t="s">
        <v>1349</v>
      </c>
      <c r="B663" s="46" t="s">
        <v>1419</v>
      </c>
      <c r="C663" s="85" t="s">
        <v>106</v>
      </c>
      <c r="D663" s="102">
        <v>1</v>
      </c>
      <c r="E663" s="86">
        <v>295.27025000000003</v>
      </c>
      <c r="F663" s="80">
        <v>295.27</v>
      </c>
    </row>
    <row r="664" spans="1:6" x14ac:dyDescent="0.2">
      <c r="A664" s="45" t="s">
        <v>1350</v>
      </c>
      <c r="B664" s="46" t="s">
        <v>1420</v>
      </c>
      <c r="C664" s="85" t="s">
        <v>106</v>
      </c>
      <c r="D664" s="102">
        <v>1</v>
      </c>
      <c r="E664" s="86">
        <v>292.83</v>
      </c>
      <c r="F664" s="80">
        <v>292.83</v>
      </c>
    </row>
    <row r="665" spans="1:6" x14ac:dyDescent="0.2">
      <c r="A665" s="45" t="s">
        <v>1351</v>
      </c>
      <c r="B665" s="46" t="s">
        <v>1421</v>
      </c>
      <c r="C665" s="85" t="s">
        <v>106</v>
      </c>
      <c r="D665" s="102">
        <v>1</v>
      </c>
      <c r="E665" s="86">
        <v>164.71687500000002</v>
      </c>
      <c r="F665" s="80">
        <v>164.72</v>
      </c>
    </row>
    <row r="666" spans="1:6" ht="76.5" x14ac:dyDescent="0.2">
      <c r="A666" s="45" t="s">
        <v>1352</v>
      </c>
      <c r="B666" s="44" t="s">
        <v>1452</v>
      </c>
      <c r="C666" s="85"/>
      <c r="D666" s="102"/>
      <c r="E666" s="86"/>
      <c r="F666" s="80"/>
    </row>
    <row r="667" spans="1:6" x14ac:dyDescent="0.2">
      <c r="A667" s="45" t="s">
        <v>1353</v>
      </c>
      <c r="B667" s="46" t="s">
        <v>1422</v>
      </c>
      <c r="C667" s="85" t="s">
        <v>106</v>
      </c>
      <c r="D667" s="102">
        <v>119</v>
      </c>
      <c r="E667" s="86">
        <v>126.4</v>
      </c>
      <c r="F667" s="80">
        <v>15041.6</v>
      </c>
    </row>
    <row r="668" spans="1:6" x14ac:dyDescent="0.2">
      <c r="A668" s="45" t="s">
        <v>1354</v>
      </c>
      <c r="B668" s="46" t="s">
        <v>1423</v>
      </c>
      <c r="C668" s="85" t="s">
        <v>106</v>
      </c>
      <c r="D668" s="102">
        <v>10</v>
      </c>
      <c r="E668" s="86">
        <v>108.84</v>
      </c>
      <c r="F668" s="80">
        <v>1088.4000000000001</v>
      </c>
    </row>
    <row r="669" spans="1:6" x14ac:dyDescent="0.2">
      <c r="A669" s="45" t="s">
        <v>1355</v>
      </c>
      <c r="B669" s="46" t="s">
        <v>1424</v>
      </c>
      <c r="C669" s="85" t="s">
        <v>106</v>
      </c>
      <c r="D669" s="102">
        <v>17</v>
      </c>
      <c r="E669" s="86">
        <v>126.4</v>
      </c>
      <c r="F669" s="80">
        <v>2148.8000000000002</v>
      </c>
    </row>
    <row r="670" spans="1:6" x14ac:dyDescent="0.2">
      <c r="A670" s="45" t="s">
        <v>1356</v>
      </c>
      <c r="B670" s="46" t="s">
        <v>1425</v>
      </c>
      <c r="C670" s="85" t="s">
        <v>106</v>
      </c>
      <c r="D670" s="102">
        <v>6</v>
      </c>
      <c r="E670" s="86">
        <v>126.4</v>
      </c>
      <c r="F670" s="80">
        <v>758.4</v>
      </c>
    </row>
    <row r="671" spans="1:6" ht="88.5" customHeight="1" x14ac:dyDescent="0.2">
      <c r="A671" s="45" t="s">
        <v>1357</v>
      </c>
      <c r="B671" s="44" t="s">
        <v>1358</v>
      </c>
      <c r="C671" s="85" t="s">
        <v>106</v>
      </c>
      <c r="D671" s="102">
        <v>1</v>
      </c>
      <c r="E671" s="86">
        <v>120</v>
      </c>
      <c r="F671" s="80">
        <v>120</v>
      </c>
    </row>
    <row r="672" spans="1:6" ht="62.25" customHeight="1" x14ac:dyDescent="0.2">
      <c r="A672" s="45" t="s">
        <v>1359</v>
      </c>
      <c r="B672" s="44" t="s">
        <v>1360</v>
      </c>
      <c r="C672" s="85" t="s">
        <v>106</v>
      </c>
      <c r="D672" s="102">
        <v>1</v>
      </c>
      <c r="E672" s="86">
        <v>21115</v>
      </c>
      <c r="F672" s="80">
        <v>21115</v>
      </c>
    </row>
    <row r="673" spans="1:6" ht="26.25" customHeight="1" x14ac:dyDescent="0.2">
      <c r="A673" s="45" t="s">
        <v>1361</v>
      </c>
      <c r="B673" s="44" t="s">
        <v>1362</v>
      </c>
      <c r="C673" s="85" t="s">
        <v>106</v>
      </c>
      <c r="D673" s="102">
        <v>1</v>
      </c>
      <c r="E673" s="86">
        <v>63345</v>
      </c>
      <c r="F673" s="80">
        <v>63345</v>
      </c>
    </row>
    <row r="674" spans="1:6" x14ac:dyDescent="0.2">
      <c r="A674" s="45" t="s">
        <v>1363</v>
      </c>
      <c r="B674" s="46" t="s">
        <v>1364</v>
      </c>
      <c r="C674" s="85"/>
      <c r="D674" s="102"/>
      <c r="E674" s="86"/>
      <c r="F674" s="80"/>
    </row>
    <row r="675" spans="1:6" ht="51.75" customHeight="1" x14ac:dyDescent="0.2">
      <c r="A675" s="45" t="s">
        <v>1365</v>
      </c>
      <c r="B675" s="44" t="s">
        <v>1426</v>
      </c>
      <c r="C675" s="85"/>
      <c r="D675" s="102"/>
      <c r="E675" s="86"/>
      <c r="F675" s="80"/>
    </row>
    <row r="676" spans="1:6" x14ac:dyDescent="0.2">
      <c r="A676" s="45" t="s">
        <v>1366</v>
      </c>
      <c r="B676" s="44" t="s">
        <v>1367</v>
      </c>
      <c r="C676" s="85" t="s">
        <v>106</v>
      </c>
      <c r="D676" s="102">
        <v>1</v>
      </c>
      <c r="E676" s="86">
        <v>1447</v>
      </c>
      <c r="F676" s="80">
        <v>1447</v>
      </c>
    </row>
    <row r="677" spans="1:6" x14ac:dyDescent="0.2">
      <c r="A677" s="45" t="s">
        <v>1368</v>
      </c>
      <c r="B677" s="44" t="s">
        <v>1369</v>
      </c>
      <c r="C677" s="85" t="s">
        <v>106</v>
      </c>
      <c r="D677" s="102">
        <v>1</v>
      </c>
      <c r="E677" s="86">
        <v>1777</v>
      </c>
      <c r="F677" s="80">
        <v>1777</v>
      </c>
    </row>
    <row r="678" spans="1:6" x14ac:dyDescent="0.2">
      <c r="A678" s="45" t="s">
        <v>1370</v>
      </c>
      <c r="B678" s="44" t="s">
        <v>1371</v>
      </c>
      <c r="C678" s="85" t="s">
        <v>106</v>
      </c>
      <c r="D678" s="102">
        <v>1</v>
      </c>
      <c r="E678" s="86">
        <v>2195</v>
      </c>
      <c r="F678" s="80">
        <v>2195</v>
      </c>
    </row>
    <row r="679" spans="1:6" x14ac:dyDescent="0.2">
      <c r="A679" s="45" t="s">
        <v>1372</v>
      </c>
      <c r="B679" s="44" t="s">
        <v>1373</v>
      </c>
      <c r="C679" s="85" t="s">
        <v>106</v>
      </c>
      <c r="D679" s="102">
        <v>1</v>
      </c>
      <c r="E679" s="86">
        <v>2440</v>
      </c>
      <c r="F679" s="80">
        <v>2440</v>
      </c>
    </row>
    <row r="680" spans="1:6" x14ac:dyDescent="0.2">
      <c r="A680" s="45" t="s">
        <v>1374</v>
      </c>
      <c r="B680" s="44" t="s">
        <v>1375</v>
      </c>
      <c r="C680" s="85" t="s">
        <v>106</v>
      </c>
      <c r="D680" s="102">
        <v>1</v>
      </c>
      <c r="E680" s="86">
        <v>1845</v>
      </c>
      <c r="F680" s="80">
        <v>1845</v>
      </c>
    </row>
    <row r="681" spans="1:6" x14ac:dyDescent="0.2">
      <c r="A681" s="45" t="s">
        <v>1376</v>
      </c>
      <c r="B681" s="44" t="s">
        <v>1377</v>
      </c>
      <c r="C681" s="85" t="s">
        <v>106</v>
      </c>
      <c r="D681" s="102">
        <v>1</v>
      </c>
      <c r="E681" s="86">
        <v>1250</v>
      </c>
      <c r="F681" s="80">
        <v>1250</v>
      </c>
    </row>
    <row r="682" spans="1:6" x14ac:dyDescent="0.2">
      <c r="A682" s="45" t="s">
        <v>1378</v>
      </c>
      <c r="B682" s="44" t="s">
        <v>1379</v>
      </c>
      <c r="C682" s="85" t="s">
        <v>106</v>
      </c>
      <c r="D682" s="102">
        <v>1</v>
      </c>
      <c r="E682" s="86">
        <v>280</v>
      </c>
      <c r="F682" s="80">
        <v>280</v>
      </c>
    </row>
    <row r="683" spans="1:6" x14ac:dyDescent="0.2">
      <c r="A683" s="45" t="s">
        <v>1380</v>
      </c>
      <c r="B683" s="44" t="s">
        <v>1381</v>
      </c>
      <c r="C683" s="85" t="s">
        <v>106</v>
      </c>
      <c r="D683" s="102">
        <v>1</v>
      </c>
      <c r="E683" s="86">
        <v>1340</v>
      </c>
      <c r="F683" s="80">
        <v>1340</v>
      </c>
    </row>
    <row r="684" spans="1:6" x14ac:dyDescent="0.2">
      <c r="A684" s="45" t="s">
        <v>1382</v>
      </c>
      <c r="B684" s="44" t="s">
        <v>1383</v>
      </c>
      <c r="C684" s="85" t="s">
        <v>106</v>
      </c>
      <c r="D684" s="102">
        <v>1</v>
      </c>
      <c r="E684" s="86">
        <v>3980</v>
      </c>
      <c r="F684" s="80">
        <v>3980</v>
      </c>
    </row>
    <row r="685" spans="1:6" x14ac:dyDescent="0.2">
      <c r="A685" s="45" t="s">
        <v>1384</v>
      </c>
      <c r="B685" s="44" t="s">
        <v>1385</v>
      </c>
      <c r="C685" s="85" t="s">
        <v>106</v>
      </c>
      <c r="D685" s="102">
        <v>1</v>
      </c>
      <c r="E685" s="86">
        <v>600</v>
      </c>
      <c r="F685" s="80">
        <v>600</v>
      </c>
    </row>
    <row r="686" spans="1:6" x14ac:dyDescent="0.2">
      <c r="A686" s="45" t="s">
        <v>1386</v>
      </c>
      <c r="B686" s="44" t="s">
        <v>1387</v>
      </c>
      <c r="C686" s="85" t="s">
        <v>106</v>
      </c>
      <c r="D686" s="102">
        <v>1</v>
      </c>
      <c r="E686" s="86">
        <v>650</v>
      </c>
      <c r="F686" s="80">
        <v>650</v>
      </c>
    </row>
    <row r="687" spans="1:6" x14ac:dyDescent="0.2">
      <c r="A687" s="45" t="s">
        <v>1388</v>
      </c>
      <c r="B687" s="44" t="s">
        <v>1389</v>
      </c>
      <c r="C687" s="85" t="s">
        <v>106</v>
      </c>
      <c r="D687" s="102">
        <v>3</v>
      </c>
      <c r="E687" s="86">
        <v>1670</v>
      </c>
      <c r="F687" s="80">
        <v>5010</v>
      </c>
    </row>
    <row r="688" spans="1:6" x14ac:dyDescent="0.2">
      <c r="A688" s="45" t="s">
        <v>1390</v>
      </c>
      <c r="B688" s="44" t="s">
        <v>1391</v>
      </c>
      <c r="C688" s="85" t="s">
        <v>106</v>
      </c>
      <c r="D688" s="102">
        <v>1</v>
      </c>
      <c r="E688" s="86">
        <v>310</v>
      </c>
      <c r="F688" s="80">
        <v>310</v>
      </c>
    </row>
    <row r="689" spans="1:6" x14ac:dyDescent="0.2">
      <c r="A689" s="45" t="s">
        <v>1392</v>
      </c>
      <c r="B689" s="44" t="s">
        <v>1393</v>
      </c>
      <c r="C689" s="85" t="s">
        <v>106</v>
      </c>
      <c r="D689" s="102">
        <v>1</v>
      </c>
      <c r="E689" s="86">
        <v>575</v>
      </c>
      <c r="F689" s="80">
        <v>575</v>
      </c>
    </row>
    <row r="690" spans="1:6" x14ac:dyDescent="0.2">
      <c r="A690" s="45" t="s">
        <v>1394</v>
      </c>
      <c r="B690" s="44" t="s">
        <v>1395</v>
      </c>
      <c r="C690" s="85" t="s">
        <v>106</v>
      </c>
      <c r="D690" s="102">
        <v>1</v>
      </c>
      <c r="E690" s="86">
        <v>380</v>
      </c>
      <c r="F690" s="80">
        <v>380</v>
      </c>
    </row>
    <row r="691" spans="1:6" x14ac:dyDescent="0.2">
      <c r="A691" s="45"/>
      <c r="B691" s="44"/>
      <c r="C691" s="85"/>
      <c r="D691" s="102"/>
      <c r="E691" s="86"/>
      <c r="F691" s="80"/>
    </row>
    <row r="692" spans="1:6" x14ac:dyDescent="0.2">
      <c r="A692" s="7" t="s">
        <v>30</v>
      </c>
      <c r="B692" s="72" t="s">
        <v>20</v>
      </c>
      <c r="C692" s="7"/>
      <c r="D692" s="81"/>
      <c r="E692" s="82"/>
      <c r="F692" s="83">
        <f>SUM(F694:F776)</f>
        <v>223291.07</v>
      </c>
    </row>
    <row r="693" spans="1:6" x14ac:dyDescent="0.2">
      <c r="A693" s="63" t="s">
        <v>39</v>
      </c>
      <c r="B693" s="40" t="s">
        <v>43</v>
      </c>
      <c r="C693" s="47"/>
      <c r="D693" s="78"/>
      <c r="E693" s="86"/>
      <c r="F693" s="80"/>
    </row>
    <row r="694" spans="1:6" ht="92.25" customHeight="1" x14ac:dyDescent="0.2">
      <c r="A694" s="63" t="s">
        <v>41</v>
      </c>
      <c r="B694" s="35" t="s">
        <v>44</v>
      </c>
      <c r="C694" s="47" t="s">
        <v>40</v>
      </c>
      <c r="D694" s="103">
        <v>2632.4062000000017</v>
      </c>
      <c r="E694" s="86">
        <v>25</v>
      </c>
      <c r="F694" s="80">
        <v>65810.16</v>
      </c>
    </row>
    <row r="695" spans="1:6" x14ac:dyDescent="0.2">
      <c r="A695" s="63" t="s">
        <v>45</v>
      </c>
      <c r="B695" s="40" t="s">
        <v>46</v>
      </c>
      <c r="C695" s="47"/>
      <c r="D695" s="78"/>
      <c r="E695" s="86"/>
      <c r="F695" s="80"/>
    </row>
    <row r="696" spans="1:6" ht="89.25" x14ac:dyDescent="0.2">
      <c r="A696" s="63" t="s">
        <v>47</v>
      </c>
      <c r="B696" s="35" t="s">
        <v>48</v>
      </c>
      <c r="C696" s="47" t="s">
        <v>40</v>
      </c>
      <c r="D696" s="103">
        <v>41.22</v>
      </c>
      <c r="E696" s="86">
        <v>14</v>
      </c>
      <c r="F696" s="80">
        <v>577.08000000000004</v>
      </c>
    </row>
    <row r="697" spans="1:6" ht="89.25" x14ac:dyDescent="0.2">
      <c r="A697" s="63" t="s">
        <v>49</v>
      </c>
      <c r="B697" s="35" t="s">
        <v>50</v>
      </c>
      <c r="C697" s="47" t="s">
        <v>40</v>
      </c>
      <c r="D697" s="103">
        <v>452.92</v>
      </c>
      <c r="E697" s="86">
        <v>14</v>
      </c>
      <c r="F697" s="80">
        <v>6340.88</v>
      </c>
    </row>
    <row r="698" spans="1:6" ht="89.25" x14ac:dyDescent="0.2">
      <c r="A698" s="63" t="s">
        <v>51</v>
      </c>
      <c r="B698" s="35" t="s">
        <v>52</v>
      </c>
      <c r="C698" s="47" t="s">
        <v>40</v>
      </c>
      <c r="D698" s="103">
        <v>10.73</v>
      </c>
      <c r="E698" s="86">
        <v>14</v>
      </c>
      <c r="F698" s="80">
        <v>150.22</v>
      </c>
    </row>
    <row r="699" spans="1:6" ht="89.25" x14ac:dyDescent="0.2">
      <c r="A699" s="63" t="s">
        <v>53</v>
      </c>
      <c r="B699" s="35" t="s">
        <v>54</v>
      </c>
      <c r="C699" s="47" t="s">
        <v>40</v>
      </c>
      <c r="D699" s="103">
        <v>213.89999999999998</v>
      </c>
      <c r="E699" s="86">
        <v>14</v>
      </c>
      <c r="F699" s="80">
        <v>2994.6</v>
      </c>
    </row>
    <row r="700" spans="1:6" ht="89.25" x14ac:dyDescent="0.2">
      <c r="A700" s="63" t="s">
        <v>55</v>
      </c>
      <c r="B700" s="35" t="s">
        <v>56</v>
      </c>
      <c r="C700" s="47" t="s">
        <v>40</v>
      </c>
      <c r="D700" s="103">
        <v>657.05</v>
      </c>
      <c r="E700" s="86">
        <v>14</v>
      </c>
      <c r="F700" s="80">
        <v>9198.7000000000007</v>
      </c>
    </row>
    <row r="701" spans="1:6" ht="77.25" customHeight="1" x14ac:dyDescent="0.2">
      <c r="A701" s="63" t="s">
        <v>57</v>
      </c>
      <c r="B701" s="35" t="s">
        <v>58</v>
      </c>
      <c r="C701" s="47" t="s">
        <v>40</v>
      </c>
      <c r="D701" s="103">
        <v>445.69</v>
      </c>
      <c r="E701" s="86">
        <v>14</v>
      </c>
      <c r="F701" s="80">
        <v>6239.66</v>
      </c>
    </row>
    <row r="702" spans="1:6" ht="89.25" x14ac:dyDescent="0.2">
      <c r="A702" s="63" t="s">
        <v>59</v>
      </c>
      <c r="B702" s="35" t="s">
        <v>60</v>
      </c>
      <c r="C702" s="47" t="s">
        <v>40</v>
      </c>
      <c r="D702" s="103">
        <v>147</v>
      </c>
      <c r="E702" s="86">
        <v>14</v>
      </c>
      <c r="F702" s="80">
        <v>2058</v>
      </c>
    </row>
    <row r="703" spans="1:6" ht="78" customHeight="1" x14ac:dyDescent="0.2">
      <c r="A703" s="63" t="s">
        <v>61</v>
      </c>
      <c r="B703" s="35" t="s">
        <v>62</v>
      </c>
      <c r="C703" s="47" t="s">
        <v>40</v>
      </c>
      <c r="D703" s="103">
        <v>90.49</v>
      </c>
      <c r="E703" s="86">
        <v>14</v>
      </c>
      <c r="F703" s="80">
        <v>1266.8599999999999</v>
      </c>
    </row>
    <row r="704" spans="1:6" ht="63.75" x14ac:dyDescent="0.2">
      <c r="A704" s="63" t="s">
        <v>63</v>
      </c>
      <c r="B704" s="35" t="s">
        <v>64</v>
      </c>
      <c r="C704" s="47" t="s">
        <v>40</v>
      </c>
      <c r="D704" s="103">
        <v>9.82</v>
      </c>
      <c r="E704" s="86">
        <v>10</v>
      </c>
      <c r="F704" s="80">
        <v>98.2</v>
      </c>
    </row>
    <row r="705" spans="1:6" ht="89.25" x14ac:dyDescent="0.2">
      <c r="A705" s="63" t="s">
        <v>65</v>
      </c>
      <c r="B705" s="35" t="s">
        <v>66</v>
      </c>
      <c r="C705" s="47" t="s">
        <v>40</v>
      </c>
      <c r="D705" s="103">
        <v>47.48</v>
      </c>
      <c r="E705" s="86">
        <v>14</v>
      </c>
      <c r="F705" s="80">
        <v>664.72</v>
      </c>
    </row>
    <row r="706" spans="1:6" ht="89.25" customHeight="1" x14ac:dyDescent="0.2">
      <c r="A706" s="63" t="s">
        <v>67</v>
      </c>
      <c r="B706" s="35" t="s">
        <v>68</v>
      </c>
      <c r="C706" s="47" t="s">
        <v>40</v>
      </c>
      <c r="D706" s="103">
        <v>176.26</v>
      </c>
      <c r="E706" s="86">
        <v>14</v>
      </c>
      <c r="F706" s="80">
        <v>2467.64</v>
      </c>
    </row>
    <row r="707" spans="1:6" x14ac:dyDescent="0.2">
      <c r="A707" s="63" t="s">
        <v>69</v>
      </c>
      <c r="B707" s="40" t="s">
        <v>70</v>
      </c>
      <c r="C707" s="47"/>
      <c r="D707" s="78"/>
      <c r="E707" s="86"/>
      <c r="F707" s="80"/>
    </row>
    <row r="708" spans="1:6" ht="67.5" customHeight="1" x14ac:dyDescent="0.2">
      <c r="A708" s="63" t="s">
        <v>71</v>
      </c>
      <c r="B708" s="35" t="s">
        <v>72</v>
      </c>
      <c r="C708" s="47" t="s">
        <v>40</v>
      </c>
      <c r="D708" s="103">
        <v>205.09</v>
      </c>
      <c r="E708" s="86">
        <v>10</v>
      </c>
      <c r="F708" s="80">
        <v>2050.9</v>
      </c>
    </row>
    <row r="709" spans="1:6" ht="63.75" x14ac:dyDescent="0.2">
      <c r="A709" s="63" t="s">
        <v>73</v>
      </c>
      <c r="B709" s="35" t="s">
        <v>74</v>
      </c>
      <c r="C709" s="47" t="s">
        <v>40</v>
      </c>
      <c r="D709" s="103">
        <v>9.34</v>
      </c>
      <c r="E709" s="86">
        <v>10</v>
      </c>
      <c r="F709" s="80">
        <v>93.4</v>
      </c>
    </row>
    <row r="710" spans="1:6" ht="63.75" x14ac:dyDescent="0.2">
      <c r="A710" s="63" t="s">
        <v>75</v>
      </c>
      <c r="B710" s="35" t="s">
        <v>76</v>
      </c>
      <c r="C710" s="47" t="s">
        <v>40</v>
      </c>
      <c r="D710" s="103">
        <v>23.79</v>
      </c>
      <c r="E710" s="86">
        <v>10</v>
      </c>
      <c r="F710" s="80">
        <v>237.9</v>
      </c>
    </row>
    <row r="711" spans="1:6" ht="63.75" customHeight="1" x14ac:dyDescent="0.2">
      <c r="A711" s="63" t="s">
        <v>77</v>
      </c>
      <c r="B711" s="35" t="s">
        <v>78</v>
      </c>
      <c r="C711" s="47" t="s">
        <v>40</v>
      </c>
      <c r="D711" s="103">
        <v>6.19</v>
      </c>
      <c r="E711" s="86">
        <v>10</v>
      </c>
      <c r="F711" s="80">
        <v>61.9</v>
      </c>
    </row>
    <row r="712" spans="1:6" ht="66" customHeight="1" x14ac:dyDescent="0.2">
      <c r="A712" s="63" t="s">
        <v>79</v>
      </c>
      <c r="B712" s="35" t="s">
        <v>80</v>
      </c>
      <c r="C712" s="47" t="s">
        <v>40</v>
      </c>
      <c r="D712" s="103">
        <v>147.72</v>
      </c>
      <c r="E712" s="86">
        <v>10</v>
      </c>
      <c r="F712" s="80">
        <v>1477.2</v>
      </c>
    </row>
    <row r="713" spans="1:6" ht="63.75" x14ac:dyDescent="0.2">
      <c r="A713" s="63" t="s">
        <v>81</v>
      </c>
      <c r="B713" s="35" t="s">
        <v>82</v>
      </c>
      <c r="C713" s="47" t="s">
        <v>40</v>
      </c>
      <c r="D713" s="103">
        <v>28.42</v>
      </c>
      <c r="E713" s="86">
        <v>10</v>
      </c>
      <c r="F713" s="80">
        <v>284.2</v>
      </c>
    </row>
    <row r="714" spans="1:6" ht="63.75" x14ac:dyDescent="0.2">
      <c r="A714" s="63" t="s">
        <v>83</v>
      </c>
      <c r="B714" s="35" t="s">
        <v>84</v>
      </c>
      <c r="C714" s="47" t="s">
        <v>40</v>
      </c>
      <c r="D714" s="103">
        <v>4.2699999999999996</v>
      </c>
      <c r="E714" s="86">
        <v>10</v>
      </c>
      <c r="F714" s="80">
        <v>42.7</v>
      </c>
    </row>
    <row r="715" spans="1:6" ht="75.75" customHeight="1" x14ac:dyDescent="0.2">
      <c r="A715" s="63" t="s">
        <v>85</v>
      </c>
      <c r="B715" s="35" t="s">
        <v>86</v>
      </c>
      <c r="C715" s="47" t="s">
        <v>40</v>
      </c>
      <c r="D715" s="103">
        <v>214.2</v>
      </c>
      <c r="E715" s="86">
        <v>250</v>
      </c>
      <c r="F715" s="80">
        <v>53550</v>
      </c>
    </row>
    <row r="716" spans="1:6" ht="63.75" x14ac:dyDescent="0.2">
      <c r="A716" s="63" t="s">
        <v>87</v>
      </c>
      <c r="B716" s="35" t="s">
        <v>88</v>
      </c>
      <c r="C716" s="47" t="s">
        <v>40</v>
      </c>
      <c r="D716" s="103">
        <v>69.47</v>
      </c>
      <c r="E716" s="86">
        <v>100</v>
      </c>
      <c r="F716" s="80">
        <v>6947</v>
      </c>
    </row>
    <row r="717" spans="1:6" ht="63" customHeight="1" x14ac:dyDescent="0.2">
      <c r="A717" s="63" t="s">
        <v>89</v>
      </c>
      <c r="B717" s="35" t="s">
        <v>90</v>
      </c>
      <c r="C717" s="47" t="s">
        <v>40</v>
      </c>
      <c r="D717" s="103">
        <v>16.84</v>
      </c>
      <c r="E717" s="86">
        <v>10</v>
      </c>
      <c r="F717" s="80">
        <v>168.4</v>
      </c>
    </row>
    <row r="718" spans="1:6" ht="63.75" x14ac:dyDescent="0.2">
      <c r="A718" s="63" t="s">
        <v>91</v>
      </c>
      <c r="B718" s="35" t="s">
        <v>92</v>
      </c>
      <c r="C718" s="47" t="s">
        <v>93</v>
      </c>
      <c r="D718" s="103">
        <v>299.56</v>
      </c>
      <c r="E718" s="86">
        <v>10</v>
      </c>
      <c r="F718" s="80">
        <v>2995.6</v>
      </c>
    </row>
    <row r="719" spans="1:6" x14ac:dyDescent="0.2">
      <c r="A719" s="63" t="s">
        <v>94</v>
      </c>
      <c r="B719" s="40" t="s">
        <v>95</v>
      </c>
      <c r="C719" s="47"/>
      <c r="D719" s="103"/>
      <c r="E719" s="86"/>
      <c r="F719" s="80"/>
    </row>
    <row r="720" spans="1:6" ht="63.75" x14ac:dyDescent="0.2">
      <c r="A720" s="63" t="s">
        <v>96</v>
      </c>
      <c r="B720" s="35" t="s">
        <v>97</v>
      </c>
      <c r="C720" s="47" t="s">
        <v>40</v>
      </c>
      <c r="D720" s="103">
        <v>557.34</v>
      </c>
      <c r="E720" s="86">
        <v>8</v>
      </c>
      <c r="F720" s="80">
        <v>4458.72</v>
      </c>
    </row>
    <row r="721" spans="1:6" ht="53.25" customHeight="1" x14ac:dyDescent="0.2">
      <c r="A721" s="63" t="s">
        <v>98</v>
      </c>
      <c r="B721" s="35" t="s">
        <v>99</v>
      </c>
      <c r="C721" s="47" t="s">
        <v>40</v>
      </c>
      <c r="D721" s="103">
        <v>350.14</v>
      </c>
      <c r="E721" s="86">
        <v>8</v>
      </c>
      <c r="F721" s="80">
        <v>2801.12</v>
      </c>
    </row>
    <row r="722" spans="1:6" ht="53.25" customHeight="1" x14ac:dyDescent="0.2">
      <c r="A722" s="63" t="s">
        <v>100</v>
      </c>
      <c r="B722" s="35" t="s">
        <v>101</v>
      </c>
      <c r="C722" s="47" t="s">
        <v>40</v>
      </c>
      <c r="D722" s="103">
        <v>5.1100000000000003</v>
      </c>
      <c r="E722" s="86">
        <v>8</v>
      </c>
      <c r="F722" s="80">
        <v>40.880000000000003</v>
      </c>
    </row>
    <row r="723" spans="1:6" ht="54" customHeight="1" x14ac:dyDescent="0.2">
      <c r="A723" s="63" t="s">
        <v>102</v>
      </c>
      <c r="B723" s="35" t="s">
        <v>103</v>
      </c>
      <c r="C723" s="47" t="s">
        <v>40</v>
      </c>
      <c r="D723" s="103">
        <v>238.7</v>
      </c>
      <c r="E723" s="86">
        <v>8</v>
      </c>
      <c r="F723" s="80">
        <v>1909.6</v>
      </c>
    </row>
    <row r="724" spans="1:6" ht="52.5" customHeight="1" x14ac:dyDescent="0.2">
      <c r="A724" s="63" t="s">
        <v>104</v>
      </c>
      <c r="B724" s="35" t="s">
        <v>105</v>
      </c>
      <c r="C724" s="47" t="s">
        <v>106</v>
      </c>
      <c r="D724" s="103">
        <v>1</v>
      </c>
      <c r="E724" s="86">
        <v>8</v>
      </c>
      <c r="F724" s="80">
        <v>8</v>
      </c>
    </row>
    <row r="725" spans="1:6" x14ac:dyDescent="0.2">
      <c r="A725" s="63" t="s">
        <v>107</v>
      </c>
      <c r="B725" s="40" t="s">
        <v>108</v>
      </c>
      <c r="C725" s="47"/>
      <c r="D725" s="103"/>
      <c r="E725" s="86"/>
      <c r="F725" s="80"/>
    </row>
    <row r="726" spans="1:6" ht="76.5" x14ac:dyDescent="0.2">
      <c r="A726" s="63" t="s">
        <v>109</v>
      </c>
      <c r="B726" s="35" t="s">
        <v>110</v>
      </c>
      <c r="C726" s="47"/>
      <c r="D726" s="103"/>
      <c r="E726" s="86"/>
      <c r="F726" s="80"/>
    </row>
    <row r="727" spans="1:6" x14ac:dyDescent="0.2">
      <c r="A727" s="63" t="s">
        <v>111</v>
      </c>
      <c r="B727" s="35" t="s">
        <v>112</v>
      </c>
      <c r="C727" s="47" t="s">
        <v>106</v>
      </c>
      <c r="D727" s="103">
        <v>31</v>
      </c>
      <c r="E727" s="86">
        <v>25</v>
      </c>
      <c r="F727" s="80">
        <v>775</v>
      </c>
    </row>
    <row r="728" spans="1:6" x14ac:dyDescent="0.2">
      <c r="A728" s="63" t="s">
        <v>113</v>
      </c>
      <c r="B728" s="35" t="s">
        <v>114</v>
      </c>
      <c r="C728" s="47" t="s">
        <v>106</v>
      </c>
      <c r="D728" s="103">
        <v>17</v>
      </c>
      <c r="E728" s="86">
        <v>25</v>
      </c>
      <c r="F728" s="80">
        <v>425</v>
      </c>
    </row>
    <row r="729" spans="1:6" x14ac:dyDescent="0.2">
      <c r="A729" s="63" t="s">
        <v>115</v>
      </c>
      <c r="B729" s="35" t="s">
        <v>116</v>
      </c>
      <c r="C729" s="47" t="s">
        <v>106</v>
      </c>
      <c r="D729" s="103">
        <v>17</v>
      </c>
      <c r="E729" s="86">
        <v>25</v>
      </c>
      <c r="F729" s="80">
        <v>425</v>
      </c>
    </row>
    <row r="730" spans="1:6" x14ac:dyDescent="0.2">
      <c r="A730" s="63" t="s">
        <v>117</v>
      </c>
      <c r="B730" s="40" t="s">
        <v>118</v>
      </c>
      <c r="C730" s="47"/>
      <c r="D730" s="103"/>
      <c r="E730" s="86"/>
      <c r="F730" s="80"/>
    </row>
    <row r="731" spans="1:6" ht="89.25" x14ac:dyDescent="0.2">
      <c r="A731" s="63" t="s">
        <v>119</v>
      </c>
      <c r="B731" s="35" t="s">
        <v>120</v>
      </c>
      <c r="C731" s="47"/>
      <c r="D731" s="103"/>
      <c r="E731" s="86"/>
      <c r="F731" s="80"/>
    </row>
    <row r="732" spans="1:6" x14ac:dyDescent="0.2">
      <c r="A732" s="63" t="s">
        <v>121</v>
      </c>
      <c r="B732" s="35" t="s">
        <v>122</v>
      </c>
      <c r="C732" s="47" t="s">
        <v>106</v>
      </c>
      <c r="D732" s="103">
        <v>7</v>
      </c>
      <c r="E732" s="86">
        <v>25</v>
      </c>
      <c r="F732" s="80">
        <v>175</v>
      </c>
    </row>
    <row r="733" spans="1:6" ht="89.25" x14ac:dyDescent="0.2">
      <c r="A733" s="63" t="s">
        <v>123</v>
      </c>
      <c r="B733" s="35" t="s">
        <v>124</v>
      </c>
      <c r="C733" s="47"/>
      <c r="D733" s="103"/>
      <c r="E733" s="86"/>
      <c r="F733" s="80"/>
    </row>
    <row r="734" spans="1:6" x14ac:dyDescent="0.2">
      <c r="A734" s="63" t="s">
        <v>125</v>
      </c>
      <c r="B734" s="35" t="s">
        <v>126</v>
      </c>
      <c r="C734" s="47" t="s">
        <v>106</v>
      </c>
      <c r="D734" s="103">
        <v>8</v>
      </c>
      <c r="E734" s="86">
        <v>25</v>
      </c>
      <c r="F734" s="80">
        <v>200</v>
      </c>
    </row>
    <row r="735" spans="1:6" x14ac:dyDescent="0.2">
      <c r="A735" s="63" t="s">
        <v>127</v>
      </c>
      <c r="B735" s="35" t="s">
        <v>128</v>
      </c>
      <c r="C735" s="47" t="s">
        <v>106</v>
      </c>
      <c r="D735" s="103">
        <v>1</v>
      </c>
      <c r="E735" s="86">
        <v>30</v>
      </c>
      <c r="F735" s="80">
        <v>30</v>
      </c>
    </row>
    <row r="736" spans="1:6" x14ac:dyDescent="0.2">
      <c r="A736" s="63" t="s">
        <v>129</v>
      </c>
      <c r="B736" s="35" t="s">
        <v>130</v>
      </c>
      <c r="C736" s="47" t="s">
        <v>106</v>
      </c>
      <c r="D736" s="103">
        <v>1</v>
      </c>
      <c r="E736" s="86">
        <v>25</v>
      </c>
      <c r="F736" s="80">
        <v>25</v>
      </c>
    </row>
    <row r="737" spans="1:6" ht="76.5" x14ac:dyDescent="0.2">
      <c r="A737" s="63" t="s">
        <v>131</v>
      </c>
      <c r="B737" s="35" t="s">
        <v>132</v>
      </c>
      <c r="C737" s="47" t="s">
        <v>40</v>
      </c>
      <c r="D737" s="103">
        <v>167.09</v>
      </c>
      <c r="E737" s="86">
        <v>7</v>
      </c>
      <c r="F737" s="80">
        <v>1169.6300000000001</v>
      </c>
    </row>
    <row r="738" spans="1:6" x14ac:dyDescent="0.2">
      <c r="A738" s="63" t="s">
        <v>133</v>
      </c>
      <c r="B738" s="40" t="s">
        <v>134</v>
      </c>
      <c r="C738" s="47"/>
      <c r="D738" s="103"/>
      <c r="E738" s="86"/>
      <c r="F738" s="80"/>
    </row>
    <row r="739" spans="1:6" ht="66.75" customHeight="1" x14ac:dyDescent="0.2">
      <c r="A739" s="63" t="s">
        <v>135</v>
      </c>
      <c r="B739" s="35" t="s">
        <v>136</v>
      </c>
      <c r="C739" s="47" t="s">
        <v>106</v>
      </c>
      <c r="D739" s="103">
        <v>1</v>
      </c>
      <c r="E739" s="86">
        <v>800</v>
      </c>
      <c r="F739" s="80">
        <v>800</v>
      </c>
    </row>
    <row r="740" spans="1:6" ht="89.25" customHeight="1" x14ac:dyDescent="0.2">
      <c r="A740" s="63" t="s">
        <v>137</v>
      </c>
      <c r="B740" s="35" t="s">
        <v>138</v>
      </c>
      <c r="C740" s="47" t="s">
        <v>106</v>
      </c>
      <c r="D740" s="103">
        <v>1</v>
      </c>
      <c r="E740" s="86">
        <v>500</v>
      </c>
      <c r="F740" s="80">
        <v>500</v>
      </c>
    </row>
    <row r="741" spans="1:6" ht="89.25" x14ac:dyDescent="0.2">
      <c r="A741" s="63" t="s">
        <v>139</v>
      </c>
      <c r="B741" s="35" t="s">
        <v>140</v>
      </c>
      <c r="C741" s="47" t="s">
        <v>106</v>
      </c>
      <c r="D741" s="103">
        <v>1</v>
      </c>
      <c r="E741" s="86">
        <v>100</v>
      </c>
      <c r="F741" s="80">
        <v>100</v>
      </c>
    </row>
    <row r="742" spans="1:6" ht="90" customHeight="1" x14ac:dyDescent="0.2">
      <c r="A742" s="63" t="s">
        <v>141</v>
      </c>
      <c r="B742" s="35" t="s">
        <v>142</v>
      </c>
      <c r="C742" s="47" t="s">
        <v>40</v>
      </c>
      <c r="D742" s="103">
        <v>3.99</v>
      </c>
      <c r="E742" s="86">
        <v>80</v>
      </c>
      <c r="F742" s="80">
        <v>319.2</v>
      </c>
    </row>
    <row r="743" spans="1:6" ht="76.5" customHeight="1" x14ac:dyDescent="0.2">
      <c r="A743" s="63" t="s">
        <v>143</v>
      </c>
      <c r="B743" s="35" t="s">
        <v>144</v>
      </c>
      <c r="C743" s="47" t="s">
        <v>40</v>
      </c>
      <c r="D743" s="103">
        <v>6.57</v>
      </c>
      <c r="E743" s="86">
        <v>20</v>
      </c>
      <c r="F743" s="80">
        <v>131.4</v>
      </c>
    </row>
    <row r="744" spans="1:6" ht="51" customHeight="1" x14ac:dyDescent="0.2">
      <c r="A744" s="63" t="s">
        <v>145</v>
      </c>
      <c r="B744" s="35" t="s">
        <v>146</v>
      </c>
      <c r="C744" s="47" t="s">
        <v>106</v>
      </c>
      <c r="D744" s="103">
        <v>1</v>
      </c>
      <c r="E744" s="86">
        <v>50</v>
      </c>
      <c r="F744" s="80">
        <v>50</v>
      </c>
    </row>
    <row r="745" spans="1:6" ht="81.75" customHeight="1" x14ac:dyDescent="0.2">
      <c r="A745" s="63" t="s">
        <v>147</v>
      </c>
      <c r="B745" s="35" t="s">
        <v>148</v>
      </c>
      <c r="C745" s="47"/>
      <c r="D745" s="103"/>
      <c r="E745" s="86"/>
      <c r="F745" s="80"/>
    </row>
    <row r="746" spans="1:6" ht="25.5" x14ac:dyDescent="0.2">
      <c r="A746" s="63" t="s">
        <v>149</v>
      </c>
      <c r="B746" s="35" t="s">
        <v>150</v>
      </c>
      <c r="C746" s="47" t="s">
        <v>106</v>
      </c>
      <c r="D746" s="103">
        <v>10</v>
      </c>
      <c r="E746" s="86">
        <v>45</v>
      </c>
      <c r="F746" s="80">
        <v>450</v>
      </c>
    </row>
    <row r="747" spans="1:6" x14ac:dyDescent="0.2">
      <c r="A747" s="63" t="s">
        <v>151</v>
      </c>
      <c r="B747" s="35" t="s">
        <v>152</v>
      </c>
      <c r="C747" s="47" t="s">
        <v>106</v>
      </c>
      <c r="D747" s="103">
        <v>1</v>
      </c>
      <c r="E747" s="86">
        <v>75</v>
      </c>
      <c r="F747" s="80">
        <v>75</v>
      </c>
    </row>
    <row r="748" spans="1:6" x14ac:dyDescent="0.2">
      <c r="A748" s="63" t="s">
        <v>153</v>
      </c>
      <c r="B748" s="35" t="s">
        <v>154</v>
      </c>
      <c r="C748" s="47" t="s">
        <v>106</v>
      </c>
      <c r="D748" s="103">
        <v>1</v>
      </c>
      <c r="E748" s="86">
        <v>61</v>
      </c>
      <c r="F748" s="80">
        <v>61</v>
      </c>
    </row>
    <row r="749" spans="1:6" ht="25.5" x14ac:dyDescent="0.2">
      <c r="A749" s="63" t="s">
        <v>155</v>
      </c>
      <c r="B749" s="35" t="s">
        <v>156</v>
      </c>
      <c r="C749" s="47" t="s">
        <v>157</v>
      </c>
      <c r="D749" s="103">
        <v>2</v>
      </c>
      <c r="E749" s="86">
        <v>55</v>
      </c>
      <c r="F749" s="80">
        <v>110</v>
      </c>
    </row>
    <row r="750" spans="1:6" ht="25.5" x14ac:dyDescent="0.2">
      <c r="A750" s="63" t="s">
        <v>158</v>
      </c>
      <c r="B750" s="35" t="s">
        <v>159</v>
      </c>
      <c r="C750" s="47" t="s">
        <v>106</v>
      </c>
      <c r="D750" s="103">
        <v>1</v>
      </c>
      <c r="E750" s="86">
        <v>68</v>
      </c>
      <c r="F750" s="80">
        <v>68</v>
      </c>
    </row>
    <row r="751" spans="1:6" ht="25.5" x14ac:dyDescent="0.2">
      <c r="A751" s="63" t="s">
        <v>160</v>
      </c>
      <c r="B751" s="35" t="s">
        <v>161</v>
      </c>
      <c r="C751" s="47" t="s">
        <v>106</v>
      </c>
      <c r="D751" s="103">
        <v>1</v>
      </c>
      <c r="E751" s="86">
        <v>76</v>
      </c>
      <c r="F751" s="80">
        <v>76</v>
      </c>
    </row>
    <row r="752" spans="1:6" ht="25.5" x14ac:dyDescent="0.2">
      <c r="A752" s="63" t="s">
        <v>162</v>
      </c>
      <c r="B752" s="35" t="s">
        <v>163</v>
      </c>
      <c r="C752" s="47" t="s">
        <v>157</v>
      </c>
      <c r="D752" s="103">
        <v>2</v>
      </c>
      <c r="E752" s="86">
        <v>77</v>
      </c>
      <c r="F752" s="80">
        <v>154</v>
      </c>
    </row>
    <row r="753" spans="1:6" ht="25.5" x14ac:dyDescent="0.2">
      <c r="A753" s="63" t="s">
        <v>164</v>
      </c>
      <c r="B753" s="35" t="s">
        <v>165</v>
      </c>
      <c r="C753" s="47" t="s">
        <v>157</v>
      </c>
      <c r="D753" s="103">
        <v>2</v>
      </c>
      <c r="E753" s="86">
        <v>75</v>
      </c>
      <c r="F753" s="80">
        <v>150</v>
      </c>
    </row>
    <row r="754" spans="1:6" ht="51" x14ac:dyDescent="0.2">
      <c r="A754" s="63" t="s">
        <v>166</v>
      </c>
      <c r="B754" s="35" t="s">
        <v>167</v>
      </c>
      <c r="C754" s="47" t="s">
        <v>106</v>
      </c>
      <c r="D754" s="103">
        <v>1</v>
      </c>
      <c r="E754" s="86">
        <v>100</v>
      </c>
      <c r="F754" s="80">
        <v>100</v>
      </c>
    </row>
    <row r="755" spans="1:6" ht="65.25" customHeight="1" x14ac:dyDescent="0.2">
      <c r="A755" s="63" t="s">
        <v>168</v>
      </c>
      <c r="B755" s="35" t="s">
        <v>169</v>
      </c>
      <c r="C755" s="47"/>
      <c r="D755" s="103"/>
      <c r="E755" s="86"/>
      <c r="F755" s="80"/>
    </row>
    <row r="756" spans="1:6" x14ac:dyDescent="0.2">
      <c r="A756" s="63" t="s">
        <v>170</v>
      </c>
      <c r="B756" s="35" t="s">
        <v>171</v>
      </c>
      <c r="C756" s="47" t="s">
        <v>106</v>
      </c>
      <c r="D756" s="103">
        <v>8</v>
      </c>
      <c r="E756" s="86">
        <v>40</v>
      </c>
      <c r="F756" s="80">
        <v>320</v>
      </c>
    </row>
    <row r="757" spans="1:6" x14ac:dyDescent="0.2">
      <c r="A757" s="63" t="s">
        <v>172</v>
      </c>
      <c r="B757" s="35" t="s">
        <v>173</v>
      </c>
      <c r="C757" s="47" t="s">
        <v>93</v>
      </c>
      <c r="D757" s="103">
        <v>1.42</v>
      </c>
      <c r="E757" s="86">
        <v>20</v>
      </c>
      <c r="F757" s="80">
        <v>28.4</v>
      </c>
    </row>
    <row r="758" spans="1:6" x14ac:dyDescent="0.2">
      <c r="A758" s="63" t="s">
        <v>174</v>
      </c>
      <c r="B758" s="35" t="s">
        <v>175</v>
      </c>
      <c r="C758" s="47" t="s">
        <v>93</v>
      </c>
      <c r="D758" s="103">
        <v>66.66</v>
      </c>
      <c r="E758" s="86">
        <v>20</v>
      </c>
      <c r="F758" s="80">
        <v>1333.2</v>
      </c>
    </row>
    <row r="759" spans="1:6" x14ac:dyDescent="0.2">
      <c r="A759" s="63" t="s">
        <v>176</v>
      </c>
      <c r="B759" s="35" t="s">
        <v>177</v>
      </c>
      <c r="C759" s="47" t="s">
        <v>106</v>
      </c>
      <c r="D759" s="103">
        <v>40</v>
      </c>
      <c r="E759" s="86">
        <v>15</v>
      </c>
      <c r="F759" s="80">
        <v>600</v>
      </c>
    </row>
    <row r="760" spans="1:6" x14ac:dyDescent="0.2">
      <c r="A760" s="63" t="s">
        <v>178</v>
      </c>
      <c r="B760" s="35" t="s">
        <v>179</v>
      </c>
      <c r="C760" s="47" t="s">
        <v>106</v>
      </c>
      <c r="D760" s="103">
        <v>2</v>
      </c>
      <c r="E760" s="86">
        <v>500</v>
      </c>
      <c r="F760" s="80">
        <v>1000</v>
      </c>
    </row>
    <row r="761" spans="1:6" x14ac:dyDescent="0.2">
      <c r="A761" s="63" t="s">
        <v>180</v>
      </c>
      <c r="B761" s="35" t="s">
        <v>181</v>
      </c>
      <c r="C761" s="47" t="s">
        <v>106</v>
      </c>
      <c r="D761" s="103">
        <v>2</v>
      </c>
      <c r="E761" s="86">
        <v>10</v>
      </c>
      <c r="F761" s="80">
        <v>20</v>
      </c>
    </row>
    <row r="762" spans="1:6" x14ac:dyDescent="0.2">
      <c r="A762" s="63" t="s">
        <v>182</v>
      </c>
      <c r="B762" s="35" t="s">
        <v>183</v>
      </c>
      <c r="C762" s="47" t="s">
        <v>40</v>
      </c>
      <c r="D762" s="103">
        <v>10.91</v>
      </c>
      <c r="E762" s="86">
        <v>15</v>
      </c>
      <c r="F762" s="80">
        <v>163.65</v>
      </c>
    </row>
    <row r="763" spans="1:6" x14ac:dyDescent="0.2">
      <c r="A763" s="63" t="s">
        <v>184</v>
      </c>
      <c r="B763" s="35" t="s">
        <v>185</v>
      </c>
      <c r="C763" s="47" t="s">
        <v>106</v>
      </c>
      <c r="D763" s="103">
        <v>1</v>
      </c>
      <c r="E763" s="86">
        <v>10</v>
      </c>
      <c r="F763" s="80">
        <v>10</v>
      </c>
    </row>
    <row r="764" spans="1:6" x14ac:dyDescent="0.2">
      <c r="A764" s="63" t="s">
        <v>186</v>
      </c>
      <c r="B764" s="35" t="s">
        <v>187</v>
      </c>
      <c r="C764" s="47" t="s">
        <v>106</v>
      </c>
      <c r="D764" s="103">
        <v>3</v>
      </c>
      <c r="E764" s="86">
        <v>25</v>
      </c>
      <c r="F764" s="80">
        <v>75</v>
      </c>
    </row>
    <row r="765" spans="1:6" x14ac:dyDescent="0.2">
      <c r="A765" s="63" t="s">
        <v>188</v>
      </c>
      <c r="B765" s="35" t="s">
        <v>189</v>
      </c>
      <c r="C765" s="47" t="s">
        <v>106</v>
      </c>
      <c r="D765" s="103">
        <v>2</v>
      </c>
      <c r="E765" s="86">
        <v>10</v>
      </c>
      <c r="F765" s="80">
        <v>20</v>
      </c>
    </row>
    <row r="766" spans="1:6" ht="78.75" customHeight="1" x14ac:dyDescent="0.2">
      <c r="A766" s="63" t="s">
        <v>190</v>
      </c>
      <c r="B766" s="35" t="s">
        <v>1473</v>
      </c>
      <c r="C766" s="47" t="s">
        <v>40</v>
      </c>
      <c r="D766" s="103">
        <v>7040</v>
      </c>
      <c r="E766" s="86">
        <v>2.5</v>
      </c>
      <c r="F766" s="80">
        <v>17600</v>
      </c>
    </row>
    <row r="767" spans="1:6" s="60" customFormat="1" x14ac:dyDescent="0.2">
      <c r="A767" s="63" t="s">
        <v>1842</v>
      </c>
      <c r="B767" s="40" t="s">
        <v>1843</v>
      </c>
      <c r="C767" s="8"/>
      <c r="D767" s="104"/>
      <c r="E767" s="87"/>
      <c r="F767" s="80"/>
    </row>
    <row r="768" spans="1:6" ht="63.75" x14ac:dyDescent="0.2">
      <c r="A768" s="63" t="s">
        <v>1844</v>
      </c>
      <c r="B768" s="35" t="s">
        <v>1845</v>
      </c>
      <c r="C768" s="47" t="s">
        <v>40</v>
      </c>
      <c r="D768" s="103">
        <v>1085</v>
      </c>
      <c r="E768" s="86">
        <v>7.5</v>
      </c>
      <c r="F768" s="80">
        <f>D768*E768</f>
        <v>8137.5</v>
      </c>
    </row>
    <row r="769" spans="1:6" ht="63.75" x14ac:dyDescent="0.2">
      <c r="A769" s="63" t="s">
        <v>1846</v>
      </c>
      <c r="B769" s="35" t="s">
        <v>1847</v>
      </c>
      <c r="C769" s="47" t="s">
        <v>40</v>
      </c>
      <c r="D769" s="103">
        <v>30.18</v>
      </c>
      <c r="E769" s="86">
        <v>45</v>
      </c>
      <c r="F769" s="80">
        <f t="shared" ref="F769:F776" si="2">D769*E769</f>
        <v>1358.1</v>
      </c>
    </row>
    <row r="770" spans="1:6" ht="63.75" x14ac:dyDescent="0.2">
      <c r="A770" s="63" t="s">
        <v>1848</v>
      </c>
      <c r="B770" s="35" t="s">
        <v>1849</v>
      </c>
      <c r="C770" s="47" t="s">
        <v>40</v>
      </c>
      <c r="D770" s="103">
        <v>47.52</v>
      </c>
      <c r="E770" s="86">
        <v>75</v>
      </c>
      <c r="F770" s="80">
        <f t="shared" si="2"/>
        <v>3564.0000000000005</v>
      </c>
    </row>
    <row r="771" spans="1:6" ht="52.5" customHeight="1" x14ac:dyDescent="0.2">
      <c r="A771" s="63" t="s">
        <v>1850</v>
      </c>
      <c r="B771" s="35" t="s">
        <v>1851</v>
      </c>
      <c r="C771" s="47" t="s">
        <v>40</v>
      </c>
      <c r="D771" s="103">
        <v>26.25</v>
      </c>
      <c r="E771" s="86">
        <v>75</v>
      </c>
      <c r="F771" s="80">
        <f t="shared" si="2"/>
        <v>1968.75</v>
      </c>
    </row>
    <row r="772" spans="1:6" ht="65.25" customHeight="1" x14ac:dyDescent="0.2">
      <c r="A772" s="63" t="s">
        <v>1852</v>
      </c>
      <c r="B772" s="35" t="s">
        <v>1853</v>
      </c>
      <c r="C772" s="47" t="s">
        <v>40</v>
      </c>
      <c r="D772" s="103">
        <v>44</v>
      </c>
      <c r="E772" s="86">
        <v>55</v>
      </c>
      <c r="F772" s="80">
        <f t="shared" si="2"/>
        <v>2420</v>
      </c>
    </row>
    <row r="773" spans="1:6" ht="51" x14ac:dyDescent="0.2">
      <c r="A773" s="63" t="s">
        <v>1854</v>
      </c>
      <c r="B773" s="35" t="s">
        <v>1855</v>
      </c>
      <c r="C773" s="47" t="s">
        <v>40</v>
      </c>
      <c r="D773" s="103">
        <v>8.1</v>
      </c>
      <c r="E773" s="86">
        <v>45</v>
      </c>
      <c r="F773" s="80">
        <f t="shared" si="2"/>
        <v>364.5</v>
      </c>
    </row>
    <row r="774" spans="1:6" ht="51" x14ac:dyDescent="0.2">
      <c r="A774" s="63" t="s">
        <v>1856</v>
      </c>
      <c r="B774" s="35" t="s">
        <v>1857</v>
      </c>
      <c r="C774" s="47" t="s">
        <v>106</v>
      </c>
      <c r="D774" s="103">
        <v>1</v>
      </c>
      <c r="E774" s="86">
        <v>350</v>
      </c>
      <c r="F774" s="80">
        <f t="shared" si="2"/>
        <v>350</v>
      </c>
    </row>
    <row r="775" spans="1:6" ht="38.25" x14ac:dyDescent="0.2">
      <c r="A775" s="63" t="s">
        <v>1858</v>
      </c>
      <c r="B775" s="35" t="s">
        <v>1859</v>
      </c>
      <c r="C775" s="47" t="s">
        <v>40</v>
      </c>
      <c r="D775" s="103">
        <v>2.1</v>
      </c>
      <c r="E775" s="86">
        <v>45</v>
      </c>
      <c r="F775" s="80">
        <f t="shared" si="2"/>
        <v>94.5</v>
      </c>
    </row>
    <row r="776" spans="1:6" ht="63.75" x14ac:dyDescent="0.2">
      <c r="A776" s="63" t="s">
        <v>1860</v>
      </c>
      <c r="B776" s="35" t="s">
        <v>1861</v>
      </c>
      <c r="C776" s="47" t="s">
        <v>106</v>
      </c>
      <c r="D776" s="103">
        <v>1</v>
      </c>
      <c r="E776" s="86">
        <v>2500</v>
      </c>
      <c r="F776" s="80">
        <f t="shared" si="2"/>
        <v>2500</v>
      </c>
    </row>
    <row r="777" spans="1:6" x14ac:dyDescent="0.2">
      <c r="A777" s="7" t="s">
        <v>31</v>
      </c>
      <c r="B777" s="72" t="s">
        <v>13</v>
      </c>
      <c r="C777" s="7"/>
      <c r="D777" s="81"/>
      <c r="E777" s="82"/>
      <c r="F777" s="83">
        <f>SUM(F778:F872)</f>
        <v>908770.33500000008</v>
      </c>
    </row>
    <row r="778" spans="1:6" x14ac:dyDescent="0.2">
      <c r="A778" s="63" t="s">
        <v>1478</v>
      </c>
      <c r="B778" s="68" t="s">
        <v>1479</v>
      </c>
      <c r="C778" s="47"/>
      <c r="D778" s="101"/>
      <c r="E778" s="79"/>
      <c r="F778" s="88"/>
    </row>
    <row r="779" spans="1:6" ht="63.75" x14ac:dyDescent="0.2">
      <c r="A779" s="63" t="s">
        <v>1480</v>
      </c>
      <c r="B779" s="35" t="s">
        <v>1481</v>
      </c>
      <c r="C779" s="47"/>
      <c r="D779" s="101"/>
      <c r="E779" s="79"/>
      <c r="F779" s="88"/>
    </row>
    <row r="780" spans="1:6" ht="64.5" customHeight="1" x14ac:dyDescent="0.2">
      <c r="A780" s="63" t="s">
        <v>1482</v>
      </c>
      <c r="B780" s="35" t="s">
        <v>1483</v>
      </c>
      <c r="C780" s="47"/>
      <c r="D780" s="101"/>
      <c r="E780" s="79"/>
      <c r="F780" s="88"/>
    </row>
    <row r="781" spans="1:6" ht="38.25" x14ac:dyDescent="0.2">
      <c r="A781" s="63" t="s">
        <v>1484</v>
      </c>
      <c r="B781" s="68" t="s">
        <v>1485</v>
      </c>
      <c r="C781" s="47"/>
      <c r="D781" s="101"/>
      <c r="E781" s="79"/>
      <c r="F781" s="88"/>
    </row>
    <row r="782" spans="1:6" ht="41.25" customHeight="1" x14ac:dyDescent="0.2">
      <c r="A782" s="63" t="s">
        <v>1486</v>
      </c>
      <c r="B782" s="68" t="s">
        <v>1487</v>
      </c>
      <c r="C782" s="47"/>
      <c r="D782" s="101"/>
      <c r="E782" s="79"/>
      <c r="F782" s="88"/>
    </row>
    <row r="783" spans="1:6" ht="38.25" x14ac:dyDescent="0.2">
      <c r="A783" s="63" t="s">
        <v>1488</v>
      </c>
      <c r="B783" s="68" t="s">
        <v>1489</v>
      </c>
      <c r="C783" s="47"/>
      <c r="D783" s="101"/>
      <c r="E783" s="79"/>
      <c r="F783" s="88"/>
    </row>
    <row r="784" spans="1:6" ht="63.75" x14ac:dyDescent="0.2">
      <c r="A784" s="63" t="s">
        <v>1490</v>
      </c>
      <c r="B784" s="68" t="s">
        <v>1491</v>
      </c>
      <c r="C784" s="47"/>
      <c r="D784" s="101"/>
      <c r="E784" s="79"/>
      <c r="F784" s="88"/>
    </row>
    <row r="785" spans="1:6" ht="38.25" x14ac:dyDescent="0.2">
      <c r="A785" s="63" t="s">
        <v>1492</v>
      </c>
      <c r="B785" s="68" t="s">
        <v>1493</v>
      </c>
      <c r="C785" s="47"/>
      <c r="D785" s="101"/>
      <c r="E785" s="79"/>
      <c r="F785" s="88"/>
    </row>
    <row r="786" spans="1:6" ht="38.25" x14ac:dyDescent="0.2">
      <c r="A786" s="63" t="s">
        <v>1494</v>
      </c>
      <c r="B786" s="68" t="s">
        <v>1495</v>
      </c>
      <c r="C786" s="47"/>
      <c r="D786" s="101"/>
      <c r="E786" s="79"/>
      <c r="F786" s="88"/>
    </row>
    <row r="787" spans="1:6" ht="65.25" customHeight="1" x14ac:dyDescent="0.2">
      <c r="A787" s="63" t="s">
        <v>1496</v>
      </c>
      <c r="B787" s="68" t="s">
        <v>1497</v>
      </c>
      <c r="C787" s="47"/>
      <c r="D787" s="101"/>
      <c r="E787" s="79"/>
      <c r="F787" s="88"/>
    </row>
    <row r="788" spans="1:6" ht="89.25" x14ac:dyDescent="0.2">
      <c r="A788" s="63" t="s">
        <v>1498</v>
      </c>
      <c r="B788" s="68" t="s">
        <v>1499</v>
      </c>
      <c r="C788" s="47"/>
      <c r="D788" s="101"/>
      <c r="E788" s="79"/>
      <c r="F788" s="88"/>
    </row>
    <row r="789" spans="1:6" ht="63.75" x14ac:dyDescent="0.2">
      <c r="A789" s="63" t="s">
        <v>1500</v>
      </c>
      <c r="B789" s="68" t="s">
        <v>1501</v>
      </c>
      <c r="C789" s="47"/>
      <c r="D789" s="101"/>
      <c r="E789" s="79"/>
      <c r="F789" s="88"/>
    </row>
    <row r="790" spans="1:6" ht="50.25" customHeight="1" x14ac:dyDescent="0.2">
      <c r="A790" s="63" t="s">
        <v>1502</v>
      </c>
      <c r="B790" s="68" t="s">
        <v>1503</v>
      </c>
      <c r="C790" s="47"/>
      <c r="D790" s="101"/>
      <c r="E790" s="79"/>
      <c r="F790" s="88"/>
    </row>
    <row r="791" spans="1:6" ht="38.25" x14ac:dyDescent="0.2">
      <c r="A791" s="63" t="s">
        <v>1504</v>
      </c>
      <c r="B791" s="68" t="s">
        <v>1505</v>
      </c>
      <c r="C791" s="47"/>
      <c r="D791" s="101"/>
      <c r="E791" s="79"/>
      <c r="F791" s="88"/>
    </row>
    <row r="792" spans="1:6" ht="76.5" x14ac:dyDescent="0.2">
      <c r="A792" s="63" t="s">
        <v>1506</v>
      </c>
      <c r="B792" s="68" t="s">
        <v>1507</v>
      </c>
      <c r="C792" s="47"/>
      <c r="D792" s="101"/>
      <c r="E792" s="79"/>
      <c r="F792" s="88"/>
    </row>
    <row r="793" spans="1:6" ht="63.75" x14ac:dyDescent="0.2">
      <c r="A793" s="63" t="s">
        <v>1508</v>
      </c>
      <c r="B793" s="68" t="s">
        <v>1509</v>
      </c>
      <c r="C793" s="47"/>
      <c r="D793" s="101"/>
      <c r="E793" s="79"/>
      <c r="F793" s="88"/>
    </row>
    <row r="794" spans="1:6" ht="38.25" x14ac:dyDescent="0.2">
      <c r="A794" s="63" t="s">
        <v>1510</v>
      </c>
      <c r="B794" s="68" t="s">
        <v>1511</v>
      </c>
      <c r="C794" s="47"/>
      <c r="D794" s="101"/>
      <c r="E794" s="79"/>
      <c r="F794" s="88"/>
    </row>
    <row r="795" spans="1:6" x14ac:dyDescent="0.2">
      <c r="A795" s="63" t="s">
        <v>1512</v>
      </c>
      <c r="B795" s="68" t="s">
        <v>1513</v>
      </c>
      <c r="C795" s="47"/>
      <c r="D795" s="101"/>
      <c r="E795" s="79"/>
      <c r="F795" s="88"/>
    </row>
    <row r="796" spans="1:6" x14ac:dyDescent="0.2">
      <c r="A796" s="63" t="s">
        <v>1514</v>
      </c>
      <c r="B796" s="68" t="s">
        <v>1515</v>
      </c>
      <c r="C796" s="47"/>
      <c r="D796" s="78"/>
      <c r="E796" s="79"/>
      <c r="F796" s="88"/>
    </row>
    <row r="797" spans="1:6" ht="63.75" x14ac:dyDescent="0.2">
      <c r="A797" s="63" t="s">
        <v>1516</v>
      </c>
      <c r="B797" s="68" t="s">
        <v>1517</v>
      </c>
      <c r="C797" s="47"/>
      <c r="D797" s="78"/>
      <c r="E797" s="79"/>
      <c r="F797" s="88"/>
    </row>
    <row r="798" spans="1:6" x14ac:dyDescent="0.2">
      <c r="A798" s="63" t="s">
        <v>1518</v>
      </c>
      <c r="B798" s="68" t="s">
        <v>1519</v>
      </c>
      <c r="C798" s="47" t="s">
        <v>1520</v>
      </c>
      <c r="D798" s="78">
        <v>5.0999999999999996</v>
      </c>
      <c r="E798" s="79">
        <v>75</v>
      </c>
      <c r="F798" s="80">
        <f>+E798*D798</f>
        <v>382.5</v>
      </c>
    </row>
    <row r="799" spans="1:6" x14ac:dyDescent="0.2">
      <c r="A799" s="63" t="s">
        <v>1521</v>
      </c>
      <c r="B799" s="68" t="s">
        <v>1522</v>
      </c>
      <c r="C799" s="47" t="s">
        <v>1520</v>
      </c>
      <c r="D799" s="78">
        <v>5.16</v>
      </c>
      <c r="E799" s="79">
        <v>75</v>
      </c>
      <c r="F799" s="80">
        <f t="shared" ref="F799:F861" si="3">+E799*D799</f>
        <v>387</v>
      </c>
    </row>
    <row r="800" spans="1:6" x14ac:dyDescent="0.2">
      <c r="A800" s="63" t="s">
        <v>1523</v>
      </c>
      <c r="B800" s="68" t="s">
        <v>1524</v>
      </c>
      <c r="C800" s="47" t="s">
        <v>1520</v>
      </c>
      <c r="D800" s="78">
        <v>70.391999999999996</v>
      </c>
      <c r="E800" s="79">
        <v>75</v>
      </c>
      <c r="F800" s="80">
        <f t="shared" si="3"/>
        <v>5279.4</v>
      </c>
    </row>
    <row r="801" spans="1:6" x14ac:dyDescent="0.2">
      <c r="A801" s="63" t="s">
        <v>1525</v>
      </c>
      <c r="B801" s="68" t="s">
        <v>1526</v>
      </c>
      <c r="C801" s="47" t="s">
        <v>1520</v>
      </c>
      <c r="D801" s="78">
        <v>40.509</v>
      </c>
      <c r="E801" s="79">
        <v>75</v>
      </c>
      <c r="F801" s="80">
        <f t="shared" si="3"/>
        <v>3038.1750000000002</v>
      </c>
    </row>
    <row r="802" spans="1:6" x14ac:dyDescent="0.2">
      <c r="A802" s="63" t="s">
        <v>1527</v>
      </c>
      <c r="B802" s="68" t="s">
        <v>1528</v>
      </c>
      <c r="C802" s="47" t="s">
        <v>1520</v>
      </c>
      <c r="D802" s="78">
        <v>51.480000000000004</v>
      </c>
      <c r="E802" s="79">
        <v>75</v>
      </c>
      <c r="F802" s="80">
        <f t="shared" si="3"/>
        <v>3861.0000000000005</v>
      </c>
    </row>
    <row r="803" spans="1:6" ht="25.5" x14ac:dyDescent="0.2">
      <c r="A803" s="63" t="s">
        <v>1529</v>
      </c>
      <c r="B803" s="68" t="s">
        <v>1530</v>
      </c>
      <c r="C803" s="47" t="s">
        <v>1520</v>
      </c>
      <c r="D803" s="78">
        <v>172.64</v>
      </c>
      <c r="E803" s="79">
        <v>50</v>
      </c>
      <c r="F803" s="80">
        <f t="shared" si="3"/>
        <v>8632</v>
      </c>
    </row>
    <row r="804" spans="1:6" x14ac:dyDescent="0.2">
      <c r="A804" s="63" t="s">
        <v>1531</v>
      </c>
      <c r="B804" s="68" t="s">
        <v>1532</v>
      </c>
      <c r="C804" s="47"/>
      <c r="D804" s="78"/>
      <c r="E804" s="79"/>
      <c r="F804" s="80"/>
    </row>
    <row r="805" spans="1:6" ht="38.25" x14ac:dyDescent="0.2">
      <c r="A805" s="63" t="s">
        <v>1533</v>
      </c>
      <c r="B805" s="68" t="s">
        <v>1534</v>
      </c>
      <c r="C805" s="47"/>
      <c r="D805" s="78"/>
      <c r="E805" s="79"/>
      <c r="F805" s="80"/>
    </row>
    <row r="806" spans="1:6" x14ac:dyDescent="0.2">
      <c r="A806" s="63" t="s">
        <v>1535</v>
      </c>
      <c r="B806" s="68" t="s">
        <v>1519</v>
      </c>
      <c r="C806" s="47" t="s">
        <v>1520</v>
      </c>
      <c r="D806" s="78">
        <v>0.30000000000000004</v>
      </c>
      <c r="E806" s="79">
        <v>120</v>
      </c>
      <c r="F806" s="80">
        <f t="shared" si="3"/>
        <v>36.000000000000007</v>
      </c>
    </row>
    <row r="807" spans="1:6" x14ac:dyDescent="0.2">
      <c r="A807" s="63" t="s">
        <v>1536</v>
      </c>
      <c r="B807" s="68" t="s">
        <v>1522</v>
      </c>
      <c r="C807" s="47" t="s">
        <v>1520</v>
      </c>
      <c r="D807" s="78">
        <v>0.32300000000000001</v>
      </c>
      <c r="E807" s="79">
        <v>120</v>
      </c>
      <c r="F807" s="80">
        <f t="shared" si="3"/>
        <v>38.76</v>
      </c>
    </row>
    <row r="808" spans="1:6" x14ac:dyDescent="0.2">
      <c r="A808" s="63" t="s">
        <v>1537</v>
      </c>
      <c r="B808" s="68" t="s">
        <v>1524</v>
      </c>
      <c r="C808" s="47" t="s">
        <v>1520</v>
      </c>
      <c r="D808" s="78">
        <v>2.6469999999999998</v>
      </c>
      <c r="E808" s="79">
        <v>120</v>
      </c>
      <c r="F808" s="80">
        <f t="shared" si="3"/>
        <v>317.64</v>
      </c>
    </row>
    <row r="809" spans="1:6" x14ac:dyDescent="0.2">
      <c r="A809" s="63" t="s">
        <v>1538</v>
      </c>
      <c r="B809" s="68" t="s">
        <v>1526</v>
      </c>
      <c r="C809" s="47" t="s">
        <v>1520</v>
      </c>
      <c r="D809" s="78">
        <v>11.076000000000001</v>
      </c>
      <c r="E809" s="79">
        <v>120</v>
      </c>
      <c r="F809" s="80">
        <f t="shared" si="3"/>
        <v>1329.1200000000001</v>
      </c>
    </row>
    <row r="810" spans="1:6" ht="42.75" customHeight="1" x14ac:dyDescent="0.2">
      <c r="A810" s="63" t="s">
        <v>1539</v>
      </c>
      <c r="B810" s="68" t="s">
        <v>1540</v>
      </c>
      <c r="C810" s="47"/>
      <c r="D810" s="78"/>
      <c r="E810" s="79"/>
      <c r="F810" s="80"/>
    </row>
    <row r="811" spans="1:6" x14ac:dyDescent="0.2">
      <c r="A811" s="63" t="s">
        <v>1541</v>
      </c>
      <c r="B811" s="68" t="s">
        <v>1519</v>
      </c>
      <c r="C811" s="47" t="s">
        <v>1520</v>
      </c>
      <c r="D811" s="78">
        <v>1.7999999999999998</v>
      </c>
      <c r="E811" s="79">
        <v>220</v>
      </c>
      <c r="F811" s="80">
        <f t="shared" si="3"/>
        <v>395.99999999999994</v>
      </c>
    </row>
    <row r="812" spans="1:6" x14ac:dyDescent="0.2">
      <c r="A812" s="63" t="s">
        <v>1542</v>
      </c>
      <c r="B812" s="68" t="s">
        <v>1522</v>
      </c>
      <c r="C812" s="47" t="s">
        <v>1520</v>
      </c>
      <c r="D812" s="78">
        <v>4.8380000000000001</v>
      </c>
      <c r="E812" s="79">
        <v>220</v>
      </c>
      <c r="F812" s="80">
        <f t="shared" si="3"/>
        <v>1064.3600000000001</v>
      </c>
    </row>
    <row r="813" spans="1:6" x14ac:dyDescent="0.2">
      <c r="A813" s="63" t="s">
        <v>1543</v>
      </c>
      <c r="B813" s="68" t="s">
        <v>1524</v>
      </c>
      <c r="C813" s="47" t="s">
        <v>1520</v>
      </c>
      <c r="D813" s="78">
        <v>44.781999999999996</v>
      </c>
      <c r="E813" s="79">
        <v>220</v>
      </c>
      <c r="F813" s="80">
        <f t="shared" si="3"/>
        <v>9852.0399999999991</v>
      </c>
    </row>
    <row r="814" spans="1:6" x14ac:dyDescent="0.2">
      <c r="A814" s="63" t="s">
        <v>1544</v>
      </c>
      <c r="B814" s="68" t="s">
        <v>1526</v>
      </c>
      <c r="C814" s="47" t="s">
        <v>1520</v>
      </c>
      <c r="D814" s="78">
        <v>22.638999999999999</v>
      </c>
      <c r="E814" s="79">
        <v>220</v>
      </c>
      <c r="F814" s="80">
        <f t="shared" si="3"/>
        <v>4980.58</v>
      </c>
    </row>
    <row r="815" spans="1:6" x14ac:dyDescent="0.2">
      <c r="A815" s="63" t="s">
        <v>1545</v>
      </c>
      <c r="B815" s="68" t="s">
        <v>1546</v>
      </c>
      <c r="C815" s="47" t="s">
        <v>1520</v>
      </c>
      <c r="D815" s="78">
        <v>1.6799999999999997</v>
      </c>
      <c r="E815" s="79">
        <v>220</v>
      </c>
      <c r="F815" s="80">
        <f t="shared" si="3"/>
        <v>369.59999999999991</v>
      </c>
    </row>
    <row r="816" spans="1:6" ht="76.5" x14ac:dyDescent="0.2">
      <c r="A816" s="63" t="s">
        <v>1547</v>
      </c>
      <c r="B816" s="68" t="s">
        <v>1548</v>
      </c>
      <c r="C816" s="47"/>
      <c r="D816" s="78"/>
      <c r="E816" s="79"/>
      <c r="F816" s="80"/>
    </row>
    <row r="817" spans="1:6" x14ac:dyDescent="0.2">
      <c r="A817" s="63" t="s">
        <v>1549</v>
      </c>
      <c r="B817" s="68" t="s">
        <v>1519</v>
      </c>
      <c r="C817" s="47" t="s">
        <v>1550</v>
      </c>
      <c r="D817" s="78">
        <v>7.1999999999999993</v>
      </c>
      <c r="E817" s="79">
        <v>50</v>
      </c>
      <c r="F817" s="80">
        <f t="shared" si="3"/>
        <v>359.99999999999994</v>
      </c>
    </row>
    <row r="818" spans="1:6" x14ac:dyDescent="0.2">
      <c r="A818" s="63" t="s">
        <v>1551</v>
      </c>
      <c r="B818" s="68" t="s">
        <v>1522</v>
      </c>
      <c r="C818" s="47" t="s">
        <v>1550</v>
      </c>
      <c r="D818" s="78">
        <v>32.25</v>
      </c>
      <c r="E818" s="79">
        <v>50</v>
      </c>
      <c r="F818" s="80">
        <f t="shared" si="3"/>
        <v>1612.5</v>
      </c>
    </row>
    <row r="819" spans="1:6" x14ac:dyDescent="0.2">
      <c r="A819" s="63" t="s">
        <v>1552</v>
      </c>
      <c r="B819" s="68" t="s">
        <v>1524</v>
      </c>
      <c r="C819" s="47" t="s">
        <v>1550</v>
      </c>
      <c r="D819" s="78">
        <v>70.31</v>
      </c>
      <c r="E819" s="79">
        <v>50</v>
      </c>
      <c r="F819" s="80">
        <f t="shared" si="3"/>
        <v>3515.5</v>
      </c>
    </row>
    <row r="820" spans="1:6" x14ac:dyDescent="0.2">
      <c r="A820" s="63" t="s">
        <v>1553</v>
      </c>
      <c r="B820" s="68" t="s">
        <v>1526</v>
      </c>
      <c r="C820" s="47" t="s">
        <v>1550</v>
      </c>
      <c r="D820" s="78">
        <v>208.89</v>
      </c>
      <c r="E820" s="79">
        <v>50</v>
      </c>
      <c r="F820" s="80">
        <f t="shared" si="3"/>
        <v>10444.5</v>
      </c>
    </row>
    <row r="821" spans="1:6" x14ac:dyDescent="0.2">
      <c r="A821" s="63" t="s">
        <v>1554</v>
      </c>
      <c r="B821" s="68" t="s">
        <v>1546</v>
      </c>
      <c r="C821" s="47" t="s">
        <v>1550</v>
      </c>
      <c r="D821" s="78">
        <v>18</v>
      </c>
      <c r="E821" s="79">
        <v>50</v>
      </c>
      <c r="F821" s="80">
        <f t="shared" si="3"/>
        <v>900</v>
      </c>
    </row>
    <row r="822" spans="1:6" ht="65.25" customHeight="1" x14ac:dyDescent="0.2">
      <c r="A822" s="63" t="s">
        <v>1555</v>
      </c>
      <c r="B822" s="68" t="s">
        <v>1556</v>
      </c>
      <c r="C822" s="47"/>
      <c r="D822" s="78"/>
      <c r="E822" s="79"/>
      <c r="F822" s="80"/>
    </row>
    <row r="823" spans="1:6" x14ac:dyDescent="0.2">
      <c r="A823" s="63" t="s">
        <v>1557</v>
      </c>
      <c r="B823" s="68" t="s">
        <v>1558</v>
      </c>
      <c r="C823" s="47" t="s">
        <v>1559</v>
      </c>
      <c r="D823" s="78">
        <v>270</v>
      </c>
      <c r="E823" s="79">
        <v>2.5</v>
      </c>
      <c r="F823" s="80">
        <f t="shared" si="3"/>
        <v>675</v>
      </c>
    </row>
    <row r="824" spans="1:6" x14ac:dyDescent="0.2">
      <c r="A824" s="63" t="s">
        <v>1560</v>
      </c>
      <c r="B824" s="68" t="s">
        <v>1522</v>
      </c>
      <c r="C824" s="47" t="s">
        <v>1559</v>
      </c>
      <c r="D824" s="78">
        <v>968</v>
      </c>
      <c r="E824" s="79">
        <v>2.5</v>
      </c>
      <c r="F824" s="80">
        <f t="shared" si="3"/>
        <v>2420</v>
      </c>
    </row>
    <row r="825" spans="1:6" x14ac:dyDescent="0.2">
      <c r="A825" s="63" t="s">
        <v>1561</v>
      </c>
      <c r="B825" s="68" t="s">
        <v>1524</v>
      </c>
      <c r="C825" s="47" t="s">
        <v>1559</v>
      </c>
      <c r="D825" s="78">
        <v>8957</v>
      </c>
      <c r="E825" s="79">
        <v>2.5</v>
      </c>
      <c r="F825" s="80">
        <f t="shared" si="3"/>
        <v>22392.5</v>
      </c>
    </row>
    <row r="826" spans="1:6" x14ac:dyDescent="0.2">
      <c r="A826" s="63" t="s">
        <v>1562</v>
      </c>
      <c r="B826" s="68" t="s">
        <v>1526</v>
      </c>
      <c r="C826" s="47" t="s">
        <v>1559</v>
      </c>
      <c r="D826" s="78">
        <v>5660</v>
      </c>
      <c r="E826" s="79">
        <v>2.5</v>
      </c>
      <c r="F826" s="80">
        <f t="shared" si="3"/>
        <v>14150</v>
      </c>
    </row>
    <row r="827" spans="1:6" x14ac:dyDescent="0.2">
      <c r="A827" s="63" t="s">
        <v>1563</v>
      </c>
      <c r="B827" s="68" t="s">
        <v>1546</v>
      </c>
      <c r="C827" s="47" t="s">
        <v>1559</v>
      </c>
      <c r="D827" s="78">
        <v>503.99999999999989</v>
      </c>
      <c r="E827" s="79">
        <v>2.5</v>
      </c>
      <c r="F827" s="80">
        <f t="shared" si="3"/>
        <v>1259.9999999999998</v>
      </c>
    </row>
    <row r="828" spans="1:6" ht="76.5" x14ac:dyDescent="0.2">
      <c r="A828" s="63" t="s">
        <v>1564</v>
      </c>
      <c r="B828" s="68" t="s">
        <v>1565</v>
      </c>
      <c r="C828" s="47" t="s">
        <v>1550</v>
      </c>
      <c r="D828" s="78">
        <v>1140</v>
      </c>
      <c r="E828" s="79">
        <v>70</v>
      </c>
      <c r="F828" s="80">
        <f t="shared" si="3"/>
        <v>79800</v>
      </c>
    </row>
    <row r="829" spans="1:6" x14ac:dyDescent="0.2">
      <c r="A829" s="63" t="s">
        <v>1566</v>
      </c>
      <c r="B829" s="68" t="s">
        <v>1567</v>
      </c>
      <c r="C829" s="47"/>
      <c r="D829" s="78"/>
      <c r="E829" s="79"/>
      <c r="F829" s="80"/>
    </row>
    <row r="830" spans="1:6" ht="53.25" customHeight="1" x14ac:dyDescent="0.2">
      <c r="A830" s="63" t="s">
        <v>1568</v>
      </c>
      <c r="B830" s="68" t="s">
        <v>1569</v>
      </c>
      <c r="C830" s="47"/>
      <c r="D830" s="78"/>
      <c r="E830" s="79"/>
      <c r="F830" s="80"/>
    </row>
    <row r="831" spans="1:6" x14ac:dyDescent="0.2">
      <c r="A831" s="63" t="s">
        <v>1570</v>
      </c>
      <c r="B831" s="68" t="s">
        <v>1571</v>
      </c>
      <c r="C831" s="47" t="s">
        <v>1520</v>
      </c>
      <c r="D831" s="78">
        <v>0.68300000000000005</v>
      </c>
      <c r="E831" s="79">
        <v>200</v>
      </c>
      <c r="F831" s="80">
        <f t="shared" si="3"/>
        <v>136.60000000000002</v>
      </c>
    </row>
    <row r="832" spans="1:6" x14ac:dyDescent="0.2">
      <c r="A832" s="63" t="s">
        <v>1572</v>
      </c>
      <c r="B832" s="68" t="s">
        <v>1573</v>
      </c>
      <c r="C832" s="47" t="s">
        <v>1520</v>
      </c>
      <c r="D832" s="78">
        <v>138.846</v>
      </c>
      <c r="E832" s="79">
        <v>200</v>
      </c>
      <c r="F832" s="80">
        <f t="shared" si="3"/>
        <v>27769.200000000001</v>
      </c>
    </row>
    <row r="833" spans="1:6" x14ac:dyDescent="0.2">
      <c r="A833" s="63" t="s">
        <v>1572</v>
      </c>
      <c r="B833" s="68" t="s">
        <v>1574</v>
      </c>
      <c r="C833" s="47" t="s">
        <v>1520</v>
      </c>
      <c r="D833" s="78">
        <v>3.1749999999999998</v>
      </c>
      <c r="E833" s="79">
        <v>200</v>
      </c>
      <c r="F833" s="80">
        <f t="shared" si="3"/>
        <v>635</v>
      </c>
    </row>
    <row r="834" spans="1:6" x14ac:dyDescent="0.2">
      <c r="A834" s="63" t="s">
        <v>1575</v>
      </c>
      <c r="B834" s="68" t="s">
        <v>1576</v>
      </c>
      <c r="C834" s="47" t="s">
        <v>1520</v>
      </c>
      <c r="D834" s="78">
        <v>9.9580000000000002</v>
      </c>
      <c r="E834" s="79">
        <v>200</v>
      </c>
      <c r="F834" s="80">
        <f t="shared" si="3"/>
        <v>1991.6000000000001</v>
      </c>
    </row>
    <row r="835" spans="1:6" x14ac:dyDescent="0.2">
      <c r="A835" s="63" t="s">
        <v>1577</v>
      </c>
      <c r="B835" s="68" t="s">
        <v>1578</v>
      </c>
      <c r="C835" s="47" t="s">
        <v>1520</v>
      </c>
      <c r="D835" s="78">
        <v>20.16</v>
      </c>
      <c r="E835" s="79">
        <v>200</v>
      </c>
      <c r="F835" s="80">
        <f t="shared" si="3"/>
        <v>4032</v>
      </c>
    </row>
    <row r="836" spans="1:6" ht="76.5" x14ac:dyDescent="0.2">
      <c r="A836" s="63" t="s">
        <v>1579</v>
      </c>
      <c r="B836" s="68" t="s">
        <v>1580</v>
      </c>
      <c r="C836" s="47"/>
      <c r="D836" s="78"/>
      <c r="E836" s="79"/>
      <c r="F836" s="80"/>
    </row>
    <row r="837" spans="1:6" x14ac:dyDescent="0.2">
      <c r="A837" s="63" t="s">
        <v>1581</v>
      </c>
      <c r="B837" s="68" t="s">
        <v>1571</v>
      </c>
      <c r="C837" s="47" t="s">
        <v>1550</v>
      </c>
      <c r="D837" s="78">
        <v>8.19</v>
      </c>
      <c r="E837" s="79">
        <v>50</v>
      </c>
      <c r="F837" s="80">
        <f t="shared" si="3"/>
        <v>409.5</v>
      </c>
    </row>
    <row r="838" spans="1:6" x14ac:dyDescent="0.2">
      <c r="A838" s="63" t="s">
        <v>1582</v>
      </c>
      <c r="B838" s="68" t="s">
        <v>1573</v>
      </c>
      <c r="C838" s="47" t="s">
        <v>1550</v>
      </c>
      <c r="D838" s="78">
        <v>1328.0099999999998</v>
      </c>
      <c r="E838" s="79">
        <v>50</v>
      </c>
      <c r="F838" s="80">
        <f t="shared" si="3"/>
        <v>66400.499999999985</v>
      </c>
    </row>
    <row r="839" spans="1:6" x14ac:dyDescent="0.2">
      <c r="A839" s="63" t="s">
        <v>1583</v>
      </c>
      <c r="B839" s="68" t="s">
        <v>1574</v>
      </c>
      <c r="C839" s="47" t="s">
        <v>1550</v>
      </c>
      <c r="D839" s="78">
        <v>35.536000000000001</v>
      </c>
      <c r="E839" s="79">
        <v>50</v>
      </c>
      <c r="F839" s="80">
        <f t="shared" si="3"/>
        <v>1776.8000000000002</v>
      </c>
    </row>
    <row r="840" spans="1:6" x14ac:dyDescent="0.2">
      <c r="A840" s="63" t="s">
        <v>1584</v>
      </c>
      <c r="B840" s="68" t="s">
        <v>1576</v>
      </c>
      <c r="C840" s="47" t="s">
        <v>1550</v>
      </c>
      <c r="D840" s="78">
        <v>50.400199999999998</v>
      </c>
      <c r="E840" s="79">
        <v>50</v>
      </c>
      <c r="F840" s="80">
        <f t="shared" si="3"/>
        <v>2520.0099999999998</v>
      </c>
    </row>
    <row r="841" spans="1:6" x14ac:dyDescent="0.2">
      <c r="A841" s="63" t="s">
        <v>1585</v>
      </c>
      <c r="B841" s="68" t="s">
        <v>1578</v>
      </c>
      <c r="C841" s="47" t="s">
        <v>1550</v>
      </c>
      <c r="D841" s="78">
        <v>108.00000000000001</v>
      </c>
      <c r="E841" s="79">
        <v>50</v>
      </c>
      <c r="F841" s="80">
        <f t="shared" si="3"/>
        <v>5400.0000000000009</v>
      </c>
    </row>
    <row r="842" spans="1:6" ht="66" customHeight="1" x14ac:dyDescent="0.2">
      <c r="A842" s="63" t="s">
        <v>1586</v>
      </c>
      <c r="B842" s="68" t="s">
        <v>1556</v>
      </c>
      <c r="C842" s="47"/>
      <c r="D842" s="78"/>
      <c r="E842" s="79"/>
      <c r="F842" s="80"/>
    </row>
    <row r="843" spans="1:6" x14ac:dyDescent="0.2">
      <c r="A843" s="63" t="s">
        <v>1587</v>
      </c>
      <c r="B843" s="68" t="s">
        <v>1571</v>
      </c>
      <c r="C843" s="47" t="s">
        <v>1559</v>
      </c>
      <c r="D843" s="78">
        <v>205</v>
      </c>
      <c r="E843" s="79">
        <v>2.5</v>
      </c>
      <c r="F843" s="80">
        <f t="shared" si="3"/>
        <v>512.5</v>
      </c>
    </row>
    <row r="844" spans="1:6" x14ac:dyDescent="0.2">
      <c r="A844" s="63" t="s">
        <v>1588</v>
      </c>
      <c r="B844" s="68" t="s">
        <v>1573</v>
      </c>
      <c r="C844" s="47" t="s">
        <v>1559</v>
      </c>
      <c r="D844" s="78">
        <v>41654</v>
      </c>
      <c r="E844" s="79">
        <v>2.5</v>
      </c>
      <c r="F844" s="80">
        <f t="shared" si="3"/>
        <v>104135</v>
      </c>
    </row>
    <row r="845" spans="1:6" x14ac:dyDescent="0.2">
      <c r="A845" s="63" t="s">
        <v>1589</v>
      </c>
      <c r="B845" s="68" t="s">
        <v>1574</v>
      </c>
      <c r="C845" s="47" t="s">
        <v>1559</v>
      </c>
      <c r="D845" s="78">
        <v>635</v>
      </c>
      <c r="E845" s="79">
        <v>2.5</v>
      </c>
      <c r="F845" s="80">
        <f t="shared" si="3"/>
        <v>1587.5</v>
      </c>
    </row>
    <row r="846" spans="1:6" x14ac:dyDescent="0.2">
      <c r="A846" s="63" t="s">
        <v>1590</v>
      </c>
      <c r="B846" s="68" t="s">
        <v>1576</v>
      </c>
      <c r="C846" s="47" t="s">
        <v>1559</v>
      </c>
      <c r="D846" s="78">
        <v>1494</v>
      </c>
      <c r="E846" s="79">
        <v>2.5</v>
      </c>
      <c r="F846" s="80">
        <f t="shared" si="3"/>
        <v>3735</v>
      </c>
    </row>
    <row r="847" spans="1:6" x14ac:dyDescent="0.2">
      <c r="A847" s="63" t="s">
        <v>1591</v>
      </c>
      <c r="B847" s="68" t="s">
        <v>1578</v>
      </c>
      <c r="C847" s="47" t="s">
        <v>1559</v>
      </c>
      <c r="D847" s="78">
        <v>6048</v>
      </c>
      <c r="E847" s="79">
        <v>2.5</v>
      </c>
      <c r="F847" s="80">
        <f t="shared" si="3"/>
        <v>15120</v>
      </c>
    </row>
    <row r="848" spans="1:6" ht="127.5" x14ac:dyDescent="0.2">
      <c r="A848" s="63" t="s">
        <v>1592</v>
      </c>
      <c r="B848" s="68" t="s">
        <v>1593</v>
      </c>
      <c r="C848" s="47" t="s">
        <v>1550</v>
      </c>
      <c r="D848" s="78">
        <v>95.030000000000015</v>
      </c>
      <c r="E848" s="79">
        <v>125</v>
      </c>
      <c r="F848" s="80">
        <f t="shared" si="3"/>
        <v>11878.750000000002</v>
      </c>
    </row>
    <row r="849" spans="1:6" x14ac:dyDescent="0.2">
      <c r="A849" s="63" t="s">
        <v>1594</v>
      </c>
      <c r="B849" s="68" t="s">
        <v>1595</v>
      </c>
      <c r="C849" s="47"/>
      <c r="D849" s="78"/>
      <c r="E849" s="79"/>
      <c r="F849" s="80"/>
    </row>
    <row r="850" spans="1:6" ht="127.5" customHeight="1" x14ac:dyDescent="0.2">
      <c r="A850" s="63" t="s">
        <v>1596</v>
      </c>
      <c r="B850" s="68" t="s">
        <v>1597</v>
      </c>
      <c r="C850" s="47"/>
      <c r="D850" s="78"/>
      <c r="E850" s="79"/>
      <c r="F850" s="80"/>
    </row>
    <row r="851" spans="1:6" x14ac:dyDescent="0.2">
      <c r="A851" s="63" t="s">
        <v>1598</v>
      </c>
      <c r="B851" s="68" t="s">
        <v>1571</v>
      </c>
      <c r="C851" s="47" t="s">
        <v>1559</v>
      </c>
      <c r="D851" s="78">
        <v>9257</v>
      </c>
      <c r="E851" s="79">
        <v>5</v>
      </c>
      <c r="F851" s="80">
        <f t="shared" si="3"/>
        <v>46285</v>
      </c>
    </row>
    <row r="852" spans="1:6" x14ac:dyDescent="0.2">
      <c r="A852" s="63" t="s">
        <v>1599</v>
      </c>
      <c r="B852" s="68" t="s">
        <v>1574</v>
      </c>
      <c r="C852" s="47" t="s">
        <v>1559</v>
      </c>
      <c r="D852" s="78">
        <v>24964</v>
      </c>
      <c r="E852" s="79">
        <v>5</v>
      </c>
      <c r="F852" s="80">
        <f t="shared" si="3"/>
        <v>124820</v>
      </c>
    </row>
    <row r="853" spans="1:6" x14ac:dyDescent="0.2">
      <c r="A853" s="63" t="s">
        <v>1600</v>
      </c>
      <c r="B853" s="68" t="s">
        <v>1601</v>
      </c>
      <c r="C853" s="47" t="s">
        <v>1559</v>
      </c>
      <c r="D853" s="78">
        <v>10431</v>
      </c>
      <c r="E853" s="79">
        <v>5</v>
      </c>
      <c r="F853" s="80">
        <f t="shared" si="3"/>
        <v>52155</v>
      </c>
    </row>
    <row r="854" spans="1:6" x14ac:dyDescent="0.2">
      <c r="A854" s="63" t="s">
        <v>1602</v>
      </c>
      <c r="B854" s="68" t="s">
        <v>1603</v>
      </c>
      <c r="C854" s="47" t="s">
        <v>1559</v>
      </c>
      <c r="D854" s="78">
        <v>8180</v>
      </c>
      <c r="E854" s="79">
        <v>5</v>
      </c>
      <c r="F854" s="80">
        <f t="shared" si="3"/>
        <v>40900</v>
      </c>
    </row>
    <row r="855" spans="1:6" x14ac:dyDescent="0.2">
      <c r="A855" s="63" t="s">
        <v>1604</v>
      </c>
      <c r="B855" s="68" t="s">
        <v>1309</v>
      </c>
      <c r="C855" s="47"/>
      <c r="D855" s="78"/>
      <c r="E855" s="79"/>
      <c r="F855" s="80">
        <f t="shared" si="3"/>
        <v>0</v>
      </c>
    </row>
    <row r="856" spans="1:6" ht="38.25" x14ac:dyDescent="0.2">
      <c r="A856" s="63" t="s">
        <v>1605</v>
      </c>
      <c r="B856" s="68" t="s">
        <v>1606</v>
      </c>
      <c r="C856" s="47"/>
      <c r="D856" s="78"/>
      <c r="E856" s="79"/>
      <c r="F856" s="80"/>
    </row>
    <row r="857" spans="1:6" x14ac:dyDescent="0.2">
      <c r="A857" s="63" t="s">
        <v>1607</v>
      </c>
      <c r="B857" s="68" t="s">
        <v>1519</v>
      </c>
      <c r="C857" s="47" t="s">
        <v>1550</v>
      </c>
      <c r="D857" s="78">
        <v>7.1999999999999993</v>
      </c>
      <c r="E857" s="79">
        <v>5</v>
      </c>
      <c r="F857" s="80">
        <f t="shared" si="3"/>
        <v>36</v>
      </c>
    </row>
    <row r="858" spans="1:6" x14ac:dyDescent="0.2">
      <c r="A858" s="63" t="s">
        <v>1608</v>
      </c>
      <c r="B858" s="68" t="s">
        <v>1522</v>
      </c>
      <c r="C858" s="47" t="s">
        <v>1550</v>
      </c>
      <c r="D858" s="78">
        <v>32.25</v>
      </c>
      <c r="E858" s="79">
        <v>5</v>
      </c>
      <c r="F858" s="80">
        <f t="shared" si="3"/>
        <v>161.25</v>
      </c>
    </row>
    <row r="859" spans="1:6" x14ac:dyDescent="0.2">
      <c r="A859" s="63" t="s">
        <v>1609</v>
      </c>
      <c r="B859" s="68" t="s">
        <v>1524</v>
      </c>
      <c r="C859" s="47" t="s">
        <v>1550</v>
      </c>
      <c r="D859" s="78">
        <v>70.31</v>
      </c>
      <c r="E859" s="79">
        <v>5</v>
      </c>
      <c r="F859" s="80">
        <f t="shared" si="3"/>
        <v>351.55</v>
      </c>
    </row>
    <row r="860" spans="1:6" x14ac:dyDescent="0.2">
      <c r="A860" s="63" t="s">
        <v>1610</v>
      </c>
      <c r="B860" s="68" t="s">
        <v>1526</v>
      </c>
      <c r="C860" s="47" t="s">
        <v>1550</v>
      </c>
      <c r="D860" s="78">
        <v>95.7</v>
      </c>
      <c r="E860" s="79">
        <v>5</v>
      </c>
      <c r="F860" s="80">
        <f t="shared" si="3"/>
        <v>478.5</v>
      </c>
    </row>
    <row r="861" spans="1:6" ht="63.75" x14ac:dyDescent="0.2">
      <c r="A861" s="63" t="s">
        <v>1611</v>
      </c>
      <c r="B861" s="68" t="s">
        <v>1612</v>
      </c>
      <c r="C861" s="47" t="s">
        <v>93</v>
      </c>
      <c r="D861" s="78">
        <v>101</v>
      </c>
      <c r="E861" s="79">
        <v>150</v>
      </c>
      <c r="F861" s="80">
        <f t="shared" si="3"/>
        <v>15150</v>
      </c>
    </row>
    <row r="862" spans="1:6" x14ac:dyDescent="0.2">
      <c r="A862" s="63" t="s">
        <v>1613</v>
      </c>
      <c r="B862" s="68" t="s">
        <v>1614</v>
      </c>
      <c r="C862" s="47"/>
      <c r="D862" s="78"/>
      <c r="E862" s="79"/>
      <c r="F862" s="80"/>
    </row>
    <row r="863" spans="1:6" ht="38.25" x14ac:dyDescent="0.2">
      <c r="A863" s="63" t="s">
        <v>1615</v>
      </c>
      <c r="B863" s="68" t="s">
        <v>1616</v>
      </c>
      <c r="C863" s="47" t="s">
        <v>106</v>
      </c>
      <c r="D863" s="78">
        <v>106</v>
      </c>
      <c r="E863" s="79">
        <v>15</v>
      </c>
      <c r="F863" s="80">
        <f t="shared" ref="F863:F872" si="4">+E863*D863</f>
        <v>1590</v>
      </c>
    </row>
    <row r="864" spans="1:6" ht="51" x14ac:dyDescent="0.2">
      <c r="A864" s="63" t="s">
        <v>1617</v>
      </c>
      <c r="B864" s="68" t="s">
        <v>1618</v>
      </c>
      <c r="C864" s="47" t="s">
        <v>106</v>
      </c>
      <c r="D864" s="78">
        <v>225</v>
      </c>
      <c r="E864" s="79">
        <v>15</v>
      </c>
      <c r="F864" s="80">
        <f t="shared" si="4"/>
        <v>3375</v>
      </c>
    </row>
    <row r="865" spans="1:6" ht="51" x14ac:dyDescent="0.2">
      <c r="A865" s="63" t="s">
        <v>1619</v>
      </c>
      <c r="B865" s="68" t="s">
        <v>1620</v>
      </c>
      <c r="C865" s="47" t="s">
        <v>106</v>
      </c>
      <c r="D865" s="78">
        <v>1164</v>
      </c>
      <c r="E865" s="79">
        <v>15</v>
      </c>
      <c r="F865" s="80">
        <f t="shared" si="4"/>
        <v>17460</v>
      </c>
    </row>
    <row r="866" spans="1:6" ht="38.25" x14ac:dyDescent="0.2">
      <c r="A866" s="63" t="s">
        <v>1621</v>
      </c>
      <c r="B866" s="68" t="s">
        <v>1622</v>
      </c>
      <c r="C866" s="47" t="s">
        <v>1550</v>
      </c>
      <c r="D866" s="78">
        <v>48.3</v>
      </c>
      <c r="E866" s="79">
        <v>10</v>
      </c>
      <c r="F866" s="80">
        <f t="shared" si="4"/>
        <v>483</v>
      </c>
    </row>
    <row r="867" spans="1:6" ht="25.5" x14ac:dyDescent="0.2">
      <c r="A867" s="63" t="s">
        <v>1623</v>
      </c>
      <c r="B867" s="68" t="s">
        <v>1624</v>
      </c>
      <c r="C867" s="47" t="s">
        <v>93</v>
      </c>
      <c r="D867" s="78">
        <v>49.449999999999996</v>
      </c>
      <c r="E867" s="79">
        <v>5</v>
      </c>
      <c r="F867" s="80">
        <f t="shared" si="4"/>
        <v>247.24999999999997</v>
      </c>
    </row>
    <row r="868" spans="1:6" ht="25.5" x14ac:dyDescent="0.2">
      <c r="A868" s="63" t="s">
        <v>1625</v>
      </c>
      <c r="B868" s="68" t="s">
        <v>1626</v>
      </c>
      <c r="C868" s="47" t="s">
        <v>1550</v>
      </c>
      <c r="D868" s="78">
        <v>44.739999999999995</v>
      </c>
      <c r="E868" s="79">
        <v>15</v>
      </c>
      <c r="F868" s="80">
        <f t="shared" si="4"/>
        <v>671.09999999999991</v>
      </c>
    </row>
    <row r="869" spans="1:6" ht="51" x14ac:dyDescent="0.2">
      <c r="A869" s="63" t="s">
        <v>1627</v>
      </c>
      <c r="B869" s="68" t="s">
        <v>1628</v>
      </c>
      <c r="C869" s="47" t="s">
        <v>1550</v>
      </c>
      <c r="D869" s="78">
        <v>225.23</v>
      </c>
      <c r="E869" s="79">
        <v>35</v>
      </c>
      <c r="F869" s="80">
        <f t="shared" si="4"/>
        <v>7883.0499999999993</v>
      </c>
    </row>
    <row r="870" spans="1:6" ht="38.25" x14ac:dyDescent="0.2">
      <c r="A870" s="63" t="s">
        <v>1629</v>
      </c>
      <c r="B870" s="68" t="s">
        <v>1630</v>
      </c>
      <c r="C870" s="47" t="s">
        <v>1550</v>
      </c>
      <c r="D870" s="78">
        <v>2.39</v>
      </c>
      <c r="E870" s="79">
        <v>550</v>
      </c>
      <c r="F870" s="80">
        <f t="shared" si="4"/>
        <v>1314.5</v>
      </c>
    </row>
    <row r="871" spans="1:6" ht="76.5" x14ac:dyDescent="0.2">
      <c r="A871" s="63" t="s">
        <v>1631</v>
      </c>
      <c r="B871" s="68" t="s">
        <v>1632</v>
      </c>
      <c r="C871" s="47" t="s">
        <v>93</v>
      </c>
      <c r="D871" s="78">
        <v>885</v>
      </c>
      <c r="E871" s="79">
        <v>175</v>
      </c>
      <c r="F871" s="80">
        <f t="shared" si="4"/>
        <v>154875</v>
      </c>
    </row>
    <row r="872" spans="1:6" ht="51" x14ac:dyDescent="0.2">
      <c r="A872" s="63" t="s">
        <v>1633</v>
      </c>
      <c r="B872" s="68" t="s">
        <v>1634</v>
      </c>
      <c r="C872" s="47" t="s">
        <v>191</v>
      </c>
      <c r="D872" s="78">
        <v>1</v>
      </c>
      <c r="E872" s="79">
        <v>15000</v>
      </c>
      <c r="F872" s="80">
        <f t="shared" si="4"/>
        <v>15000</v>
      </c>
    </row>
    <row r="873" spans="1:6" x14ac:dyDescent="0.2">
      <c r="A873" s="59" t="s">
        <v>32</v>
      </c>
      <c r="B873" s="75" t="s">
        <v>22</v>
      </c>
      <c r="C873" s="59"/>
      <c r="D873" s="89"/>
      <c r="E873" s="90"/>
      <c r="F873" s="83">
        <f>SUM(F874:F955)</f>
        <v>189885.95</v>
      </c>
    </row>
    <row r="874" spans="1:6" x14ac:dyDescent="0.2">
      <c r="A874" s="63" t="s">
        <v>1862</v>
      </c>
      <c r="B874" s="61" t="s">
        <v>1863</v>
      </c>
      <c r="C874" s="63"/>
      <c r="D874" s="91"/>
      <c r="E874" s="47"/>
      <c r="F874" s="8"/>
    </row>
    <row r="875" spans="1:6" ht="63.75" x14ac:dyDescent="0.2">
      <c r="A875" s="63" t="s">
        <v>1864</v>
      </c>
      <c r="B875" s="58" t="s">
        <v>1865</v>
      </c>
      <c r="C875" s="62" t="s">
        <v>106</v>
      </c>
      <c r="D875" s="78">
        <v>1</v>
      </c>
      <c r="E875" s="92">
        <v>800</v>
      </c>
      <c r="F875" s="92">
        <f t="shared" ref="F875:F938" si="5">D875*E875</f>
        <v>800</v>
      </c>
    </row>
    <row r="876" spans="1:6" ht="63.75" x14ac:dyDescent="0.2">
      <c r="A876" s="63" t="s">
        <v>1866</v>
      </c>
      <c r="B876" s="58" t="s">
        <v>1867</v>
      </c>
      <c r="C876" s="62" t="s">
        <v>106</v>
      </c>
      <c r="D876" s="78">
        <v>1</v>
      </c>
      <c r="E876" s="92">
        <v>2000</v>
      </c>
      <c r="F876" s="92">
        <f t="shared" si="5"/>
        <v>2000</v>
      </c>
    </row>
    <row r="877" spans="1:6" ht="100.5" customHeight="1" x14ac:dyDescent="0.2">
      <c r="A877" s="63" t="s">
        <v>2014</v>
      </c>
      <c r="B877" s="35" t="s">
        <v>1868</v>
      </c>
      <c r="C877" s="62"/>
      <c r="D877" s="78"/>
      <c r="E877" s="92"/>
      <c r="F877" s="92"/>
    </row>
    <row r="878" spans="1:6" x14ac:dyDescent="0.2">
      <c r="A878" s="63" t="s">
        <v>1869</v>
      </c>
      <c r="B878" s="35" t="s">
        <v>1870</v>
      </c>
      <c r="C878" s="97" t="s">
        <v>1871</v>
      </c>
      <c r="D878" s="78">
        <v>5</v>
      </c>
      <c r="E878" s="92">
        <v>250</v>
      </c>
      <c r="F878" s="92">
        <f t="shared" si="5"/>
        <v>1250</v>
      </c>
    </row>
    <row r="879" spans="1:6" x14ac:dyDescent="0.2">
      <c r="A879" s="63" t="s">
        <v>1872</v>
      </c>
      <c r="B879" s="61" t="s">
        <v>1873</v>
      </c>
      <c r="C879" s="97"/>
      <c r="D879" s="91"/>
      <c r="E879" s="92"/>
      <c r="F879" s="92"/>
    </row>
    <row r="880" spans="1:6" ht="140.25" x14ac:dyDescent="0.2">
      <c r="A880" s="63" t="s">
        <v>1874</v>
      </c>
      <c r="B880" s="58" t="s">
        <v>1875</v>
      </c>
      <c r="C880" s="62"/>
      <c r="D880" s="91"/>
      <c r="E880" s="92"/>
      <c r="F880" s="92"/>
    </row>
    <row r="881" spans="1:6" x14ac:dyDescent="0.2">
      <c r="A881" s="63" t="s">
        <v>1876</v>
      </c>
      <c r="B881" s="58" t="s">
        <v>1877</v>
      </c>
      <c r="C881" s="62" t="s">
        <v>1871</v>
      </c>
      <c r="D881" s="78">
        <v>316.39999999999998</v>
      </c>
      <c r="E881" s="92">
        <v>12.5</v>
      </c>
      <c r="F881" s="92">
        <f t="shared" si="5"/>
        <v>3954.9999999999995</v>
      </c>
    </row>
    <row r="882" spans="1:6" x14ac:dyDescent="0.2">
      <c r="A882" s="63" t="s">
        <v>1878</v>
      </c>
      <c r="B882" s="58" t="s">
        <v>1879</v>
      </c>
      <c r="C882" s="62" t="s">
        <v>1871</v>
      </c>
      <c r="D882" s="78">
        <v>486.2</v>
      </c>
      <c r="E882" s="92">
        <v>15</v>
      </c>
      <c r="F882" s="92">
        <f t="shared" si="5"/>
        <v>7293</v>
      </c>
    </row>
    <row r="883" spans="1:6" x14ac:dyDescent="0.2">
      <c r="A883" s="63" t="s">
        <v>1880</v>
      </c>
      <c r="B883" s="58" t="s">
        <v>1881</v>
      </c>
      <c r="C883" s="62" t="s">
        <v>1871</v>
      </c>
      <c r="D883" s="78">
        <v>216.8</v>
      </c>
      <c r="E883" s="92">
        <v>22.5</v>
      </c>
      <c r="F883" s="92">
        <f t="shared" si="5"/>
        <v>4878</v>
      </c>
    </row>
    <row r="884" spans="1:6" x14ac:dyDescent="0.2">
      <c r="A884" s="63" t="s">
        <v>1882</v>
      </c>
      <c r="B884" s="58" t="s">
        <v>1883</v>
      </c>
      <c r="C884" s="62" t="s">
        <v>1871</v>
      </c>
      <c r="D884" s="78">
        <v>86.15</v>
      </c>
      <c r="E884" s="92">
        <v>30</v>
      </c>
      <c r="F884" s="92">
        <f t="shared" si="5"/>
        <v>2584.5</v>
      </c>
    </row>
    <row r="885" spans="1:6" x14ac:dyDescent="0.2">
      <c r="A885" s="63" t="s">
        <v>1884</v>
      </c>
      <c r="B885" s="58" t="s">
        <v>1885</v>
      </c>
      <c r="C885" s="62" t="s">
        <v>1871</v>
      </c>
      <c r="D885" s="78">
        <v>39.5</v>
      </c>
      <c r="E885" s="92">
        <v>32</v>
      </c>
      <c r="F885" s="92">
        <f t="shared" si="5"/>
        <v>1264</v>
      </c>
    </row>
    <row r="886" spans="1:6" x14ac:dyDescent="0.2">
      <c r="A886" s="63" t="s">
        <v>1886</v>
      </c>
      <c r="B886" s="58" t="s">
        <v>1887</v>
      </c>
      <c r="C886" s="62" t="s">
        <v>1871</v>
      </c>
      <c r="D886" s="93">
        <v>14.45</v>
      </c>
      <c r="E886" s="92">
        <v>35</v>
      </c>
      <c r="F886" s="92">
        <f t="shared" si="5"/>
        <v>505.75</v>
      </c>
    </row>
    <row r="887" spans="1:6" x14ac:dyDescent="0.2">
      <c r="A887" s="63" t="s">
        <v>1888</v>
      </c>
      <c r="B887" s="58" t="s">
        <v>1889</v>
      </c>
      <c r="C887" s="62" t="s">
        <v>1871</v>
      </c>
      <c r="D887" s="78">
        <v>159.75</v>
      </c>
      <c r="E887" s="92">
        <v>42</v>
      </c>
      <c r="F887" s="92">
        <f t="shared" si="5"/>
        <v>6709.5</v>
      </c>
    </row>
    <row r="888" spans="1:6" x14ac:dyDescent="0.2">
      <c r="A888" s="63" t="s">
        <v>1890</v>
      </c>
      <c r="B888" s="58" t="s">
        <v>1891</v>
      </c>
      <c r="C888" s="62" t="s">
        <v>1871</v>
      </c>
      <c r="D888" s="78">
        <v>35</v>
      </c>
      <c r="E888" s="92">
        <v>50</v>
      </c>
      <c r="F888" s="92">
        <f t="shared" si="5"/>
        <v>1750</v>
      </c>
    </row>
    <row r="889" spans="1:6" ht="114" customHeight="1" x14ac:dyDescent="0.2">
      <c r="A889" s="63" t="s">
        <v>1892</v>
      </c>
      <c r="B889" s="58" t="s">
        <v>1893</v>
      </c>
      <c r="C889" s="62"/>
      <c r="D889" s="91"/>
      <c r="E889" s="92"/>
      <c r="F889" s="92"/>
    </row>
    <row r="890" spans="1:6" x14ac:dyDescent="0.2">
      <c r="A890" s="63" t="s">
        <v>1894</v>
      </c>
      <c r="B890" s="58" t="s">
        <v>1877</v>
      </c>
      <c r="C890" s="62" t="s">
        <v>1871</v>
      </c>
      <c r="D890" s="78">
        <v>12</v>
      </c>
      <c r="E890" s="92">
        <v>12.5</v>
      </c>
      <c r="F890" s="92">
        <f t="shared" si="5"/>
        <v>150</v>
      </c>
    </row>
    <row r="891" spans="1:6" x14ac:dyDescent="0.2">
      <c r="A891" s="63" t="s">
        <v>1895</v>
      </c>
      <c r="B891" s="58" t="s">
        <v>1879</v>
      </c>
      <c r="C891" s="62" t="s">
        <v>1871</v>
      </c>
      <c r="D891" s="78">
        <v>63</v>
      </c>
      <c r="E891" s="92">
        <v>15</v>
      </c>
      <c r="F891" s="92">
        <f t="shared" si="5"/>
        <v>945</v>
      </c>
    </row>
    <row r="892" spans="1:6" x14ac:dyDescent="0.2">
      <c r="A892" s="63" t="s">
        <v>1896</v>
      </c>
      <c r="B892" s="58" t="s">
        <v>1881</v>
      </c>
      <c r="C892" s="62" t="s">
        <v>1871</v>
      </c>
      <c r="D892" s="78">
        <v>25.5</v>
      </c>
      <c r="E892" s="92">
        <v>22.5</v>
      </c>
      <c r="F892" s="92">
        <f t="shared" si="5"/>
        <v>573.75</v>
      </c>
    </row>
    <row r="893" spans="1:6" x14ac:dyDescent="0.2">
      <c r="A893" s="63" t="s">
        <v>1897</v>
      </c>
      <c r="B893" s="58" t="s">
        <v>1883</v>
      </c>
      <c r="C893" s="62" t="s">
        <v>1871</v>
      </c>
      <c r="D893" s="78">
        <v>5</v>
      </c>
      <c r="E893" s="92">
        <v>30</v>
      </c>
      <c r="F893" s="92">
        <f t="shared" si="5"/>
        <v>150</v>
      </c>
    </row>
    <row r="894" spans="1:6" x14ac:dyDescent="0.2">
      <c r="A894" s="63" t="s">
        <v>1898</v>
      </c>
      <c r="B894" s="61" t="s">
        <v>1899</v>
      </c>
      <c r="C894" s="62"/>
      <c r="D894" s="91"/>
      <c r="E894" s="92"/>
      <c r="F894" s="92"/>
    </row>
    <row r="895" spans="1:6" ht="53.25" customHeight="1" x14ac:dyDescent="0.2">
      <c r="A895" s="63" t="s">
        <v>1900</v>
      </c>
      <c r="B895" s="58" t="s">
        <v>1901</v>
      </c>
      <c r="C895" s="62"/>
      <c r="D895" s="91"/>
      <c r="E895" s="92"/>
      <c r="F895" s="92"/>
    </row>
    <row r="896" spans="1:6" x14ac:dyDescent="0.2">
      <c r="A896" s="63" t="s">
        <v>1902</v>
      </c>
      <c r="B896" s="58" t="s">
        <v>1903</v>
      </c>
      <c r="C896" s="62" t="s">
        <v>106</v>
      </c>
      <c r="D896" s="78">
        <v>27</v>
      </c>
      <c r="E896" s="92">
        <v>22.14</v>
      </c>
      <c r="F896" s="92">
        <f t="shared" si="5"/>
        <v>597.78</v>
      </c>
    </row>
    <row r="897" spans="1:6" x14ac:dyDescent="0.2">
      <c r="A897" s="63" t="s">
        <v>1904</v>
      </c>
      <c r="B897" s="58" t="s">
        <v>1905</v>
      </c>
      <c r="C897" s="62" t="s">
        <v>106</v>
      </c>
      <c r="D897" s="78">
        <v>30</v>
      </c>
      <c r="E897" s="92">
        <v>29.55</v>
      </c>
      <c r="F897" s="92">
        <f t="shared" si="5"/>
        <v>886.5</v>
      </c>
    </row>
    <row r="898" spans="1:6" x14ac:dyDescent="0.2">
      <c r="A898" s="63" t="s">
        <v>1906</v>
      </c>
      <c r="B898" s="58" t="s">
        <v>1907</v>
      </c>
      <c r="C898" s="62" t="s">
        <v>106</v>
      </c>
      <c r="D898" s="78">
        <v>5</v>
      </c>
      <c r="E898" s="92">
        <v>16</v>
      </c>
      <c r="F898" s="92">
        <f t="shared" si="5"/>
        <v>80</v>
      </c>
    </row>
    <row r="899" spans="1:6" ht="43.5" customHeight="1" x14ac:dyDescent="0.2">
      <c r="A899" s="63" t="s">
        <v>1908</v>
      </c>
      <c r="B899" s="53" t="s">
        <v>1909</v>
      </c>
      <c r="C899" s="62"/>
      <c r="D899" s="91"/>
      <c r="E899" s="92"/>
      <c r="F899" s="92"/>
    </row>
    <row r="900" spans="1:6" x14ac:dyDescent="0.2">
      <c r="A900" s="63" t="s">
        <v>1910</v>
      </c>
      <c r="B900" s="53" t="s">
        <v>1903</v>
      </c>
      <c r="C900" s="62" t="s">
        <v>106</v>
      </c>
      <c r="D900" s="78">
        <v>15</v>
      </c>
      <c r="E900" s="92">
        <v>25</v>
      </c>
      <c r="F900" s="92">
        <f t="shared" si="5"/>
        <v>375</v>
      </c>
    </row>
    <row r="901" spans="1:6" ht="13.9" customHeight="1" x14ac:dyDescent="0.2">
      <c r="A901" s="63" t="s">
        <v>1911</v>
      </c>
      <c r="B901" s="53" t="s">
        <v>1907</v>
      </c>
      <c r="C901" s="62" t="s">
        <v>106</v>
      </c>
      <c r="D901" s="78">
        <v>2</v>
      </c>
      <c r="E901" s="92">
        <v>30</v>
      </c>
      <c r="F901" s="92">
        <f t="shared" si="5"/>
        <v>60</v>
      </c>
    </row>
    <row r="902" spans="1:6" ht="44.45" customHeight="1" x14ac:dyDescent="0.2">
      <c r="A902" s="63" t="s">
        <v>1912</v>
      </c>
      <c r="B902" s="53" t="s">
        <v>1913</v>
      </c>
      <c r="C902" s="62"/>
      <c r="D902" s="91"/>
      <c r="E902" s="92"/>
      <c r="F902" s="92"/>
    </row>
    <row r="903" spans="1:6" x14ac:dyDescent="0.2">
      <c r="A903" s="63" t="s">
        <v>1914</v>
      </c>
      <c r="B903" s="53" t="s">
        <v>1907</v>
      </c>
      <c r="C903" s="62" t="s">
        <v>106</v>
      </c>
      <c r="D903" s="78">
        <v>2</v>
      </c>
      <c r="E903" s="92">
        <v>65</v>
      </c>
      <c r="F903" s="92">
        <f t="shared" si="5"/>
        <v>130</v>
      </c>
    </row>
    <row r="904" spans="1:6" ht="63.75" x14ac:dyDescent="0.2">
      <c r="A904" s="63" t="s">
        <v>1915</v>
      </c>
      <c r="B904" s="53" t="s">
        <v>1916</v>
      </c>
      <c r="C904" s="62" t="s">
        <v>106</v>
      </c>
      <c r="D904" s="78">
        <v>2</v>
      </c>
      <c r="E904" s="92">
        <v>90</v>
      </c>
      <c r="F904" s="92">
        <f t="shared" si="5"/>
        <v>180</v>
      </c>
    </row>
    <row r="905" spans="1:6" ht="51" x14ac:dyDescent="0.2">
      <c r="A905" s="63" t="s">
        <v>1917</v>
      </c>
      <c r="B905" s="53" t="s">
        <v>1918</v>
      </c>
      <c r="C905" s="62"/>
      <c r="D905" s="91"/>
      <c r="E905" s="92"/>
      <c r="F905" s="92"/>
    </row>
    <row r="906" spans="1:6" x14ac:dyDescent="0.2">
      <c r="A906" s="63" t="s">
        <v>1919</v>
      </c>
      <c r="B906" s="76" t="s">
        <v>1920</v>
      </c>
      <c r="C906" s="62" t="s">
        <v>106</v>
      </c>
      <c r="D906" s="78">
        <v>64</v>
      </c>
      <c r="E906" s="92">
        <v>15</v>
      </c>
      <c r="F906" s="92">
        <f t="shared" si="5"/>
        <v>960</v>
      </c>
    </row>
    <row r="907" spans="1:6" x14ac:dyDescent="0.2">
      <c r="A907" s="63" t="s">
        <v>1921</v>
      </c>
      <c r="B907" s="76" t="s">
        <v>1922</v>
      </c>
      <c r="C907" s="62" t="s">
        <v>106</v>
      </c>
      <c r="D907" s="78">
        <v>9</v>
      </c>
      <c r="E907" s="92">
        <v>15</v>
      </c>
      <c r="F907" s="92">
        <f t="shared" si="5"/>
        <v>135</v>
      </c>
    </row>
    <row r="908" spans="1:6" x14ac:dyDescent="0.2">
      <c r="A908" s="63" t="s">
        <v>1923</v>
      </c>
      <c r="B908" s="76" t="s">
        <v>1924</v>
      </c>
      <c r="C908" s="62" t="s">
        <v>106</v>
      </c>
      <c r="D908" s="78">
        <v>25</v>
      </c>
      <c r="E908" s="92">
        <v>15</v>
      </c>
      <c r="F908" s="92">
        <f t="shared" si="5"/>
        <v>375</v>
      </c>
    </row>
    <row r="909" spans="1:6" ht="63.75" x14ac:dyDescent="0.2">
      <c r="A909" s="63" t="s">
        <v>1925</v>
      </c>
      <c r="B909" s="58" t="s">
        <v>1926</v>
      </c>
      <c r="C909" s="62" t="s">
        <v>106</v>
      </c>
      <c r="D909" s="78">
        <v>7</v>
      </c>
      <c r="E909" s="92">
        <v>205</v>
      </c>
      <c r="F909" s="92">
        <f t="shared" si="5"/>
        <v>1435</v>
      </c>
    </row>
    <row r="910" spans="1:6" ht="54" customHeight="1" x14ac:dyDescent="0.2">
      <c r="A910" s="63" t="s">
        <v>1927</v>
      </c>
      <c r="B910" s="58" t="s">
        <v>1928</v>
      </c>
      <c r="C910" s="62" t="s">
        <v>106</v>
      </c>
      <c r="D910" s="78">
        <v>2</v>
      </c>
      <c r="E910" s="92">
        <v>334</v>
      </c>
      <c r="F910" s="92">
        <f t="shared" si="5"/>
        <v>668</v>
      </c>
    </row>
    <row r="911" spans="1:6" ht="89.25" x14ac:dyDescent="0.2">
      <c r="A911" s="63" t="s">
        <v>1929</v>
      </c>
      <c r="B911" s="58" t="s">
        <v>1930</v>
      </c>
      <c r="C911" s="62"/>
      <c r="D911" s="91"/>
      <c r="E911" s="92"/>
      <c r="F911" s="92"/>
    </row>
    <row r="912" spans="1:6" ht="190.5" customHeight="1" x14ac:dyDescent="0.2">
      <c r="A912" s="63" t="s">
        <v>1931</v>
      </c>
      <c r="B912" s="58" t="s">
        <v>1932</v>
      </c>
      <c r="C912" s="62" t="s">
        <v>106</v>
      </c>
      <c r="D912" s="78">
        <v>1</v>
      </c>
      <c r="E912" s="92">
        <v>19853</v>
      </c>
      <c r="F912" s="92">
        <f t="shared" si="5"/>
        <v>19853</v>
      </c>
    </row>
    <row r="913" spans="1:6" x14ac:dyDescent="0.2">
      <c r="A913" s="63" t="s">
        <v>1933</v>
      </c>
      <c r="B913" s="74" t="s">
        <v>1934</v>
      </c>
      <c r="C913" s="62"/>
      <c r="D913" s="91"/>
      <c r="E913" s="92"/>
      <c r="F913" s="92"/>
    </row>
    <row r="914" spans="1:6" x14ac:dyDescent="0.2">
      <c r="A914" s="63" t="s">
        <v>1935</v>
      </c>
      <c r="B914" s="61" t="s">
        <v>1936</v>
      </c>
      <c r="C914" s="62"/>
      <c r="D914" s="91"/>
      <c r="E914" s="92"/>
      <c r="F914" s="92"/>
    </row>
    <row r="915" spans="1:6" ht="66.75" customHeight="1" x14ac:dyDescent="0.2">
      <c r="A915" s="63" t="s">
        <v>1937</v>
      </c>
      <c r="B915" s="58" t="s">
        <v>1938</v>
      </c>
      <c r="C915" s="62"/>
      <c r="D915" s="91"/>
      <c r="E915" s="92"/>
      <c r="F915" s="92"/>
    </row>
    <row r="916" spans="1:6" x14ac:dyDescent="0.2">
      <c r="A916" s="63" t="s">
        <v>1939</v>
      </c>
      <c r="B916" s="58" t="s">
        <v>1887</v>
      </c>
      <c r="C916" s="62" t="s">
        <v>1871</v>
      </c>
      <c r="D916" s="78">
        <v>361</v>
      </c>
      <c r="E916" s="92">
        <v>30.57</v>
      </c>
      <c r="F916" s="92">
        <f t="shared" si="5"/>
        <v>11035.77</v>
      </c>
    </row>
    <row r="917" spans="1:6" x14ac:dyDescent="0.2">
      <c r="A917" s="63" t="s">
        <v>1940</v>
      </c>
      <c r="B917" s="58" t="s">
        <v>1941</v>
      </c>
      <c r="C917" s="62" t="s">
        <v>1871</v>
      </c>
      <c r="D917" s="78">
        <v>30</v>
      </c>
      <c r="E917" s="92">
        <v>32</v>
      </c>
      <c r="F917" s="92">
        <f t="shared" si="5"/>
        <v>960</v>
      </c>
    </row>
    <row r="918" spans="1:6" x14ac:dyDescent="0.2">
      <c r="A918" s="63" t="s">
        <v>1942</v>
      </c>
      <c r="B918" s="58" t="s">
        <v>1943</v>
      </c>
      <c r="C918" s="62" t="s">
        <v>1871</v>
      </c>
      <c r="D918" s="78">
        <v>9.1999999999999993</v>
      </c>
      <c r="E918" s="92">
        <v>41.41</v>
      </c>
      <c r="F918" s="92">
        <f t="shared" si="5"/>
        <v>380.97199999999992</v>
      </c>
    </row>
    <row r="919" spans="1:6" x14ac:dyDescent="0.2">
      <c r="A919" s="63" t="s">
        <v>1944</v>
      </c>
      <c r="B919" s="58" t="s">
        <v>1945</v>
      </c>
      <c r="C919" s="62" t="s">
        <v>1871</v>
      </c>
      <c r="D919" s="78">
        <v>92.2</v>
      </c>
      <c r="E919" s="92">
        <v>53.24</v>
      </c>
      <c r="F919" s="92">
        <f t="shared" si="5"/>
        <v>4908.7280000000001</v>
      </c>
    </row>
    <row r="920" spans="1:6" x14ac:dyDescent="0.2">
      <c r="A920" s="63" t="s">
        <v>1946</v>
      </c>
      <c r="B920" s="61" t="s">
        <v>1947</v>
      </c>
      <c r="C920" s="62"/>
      <c r="D920" s="91"/>
      <c r="E920" s="92"/>
      <c r="F920" s="92"/>
    </row>
    <row r="921" spans="1:6" ht="30" customHeight="1" x14ac:dyDescent="0.2">
      <c r="A921" s="63" t="s">
        <v>1948</v>
      </c>
      <c r="B921" s="58" t="s">
        <v>1949</v>
      </c>
      <c r="C921" s="62" t="s">
        <v>106</v>
      </c>
      <c r="D921" s="78">
        <v>1</v>
      </c>
      <c r="E921" s="92">
        <v>90</v>
      </c>
      <c r="F921" s="92">
        <f t="shared" si="5"/>
        <v>90</v>
      </c>
    </row>
    <row r="922" spans="1:6" ht="26.25" customHeight="1" x14ac:dyDescent="0.2">
      <c r="A922" s="63" t="s">
        <v>1950</v>
      </c>
      <c r="B922" s="58" t="s">
        <v>1951</v>
      </c>
      <c r="C922" s="62" t="s">
        <v>106</v>
      </c>
      <c r="D922" s="78">
        <v>1</v>
      </c>
      <c r="E922" s="92">
        <v>90</v>
      </c>
      <c r="F922" s="92">
        <f t="shared" si="5"/>
        <v>90</v>
      </c>
    </row>
    <row r="923" spans="1:6" ht="102.75" customHeight="1" x14ac:dyDescent="0.2">
      <c r="A923" s="63" t="s">
        <v>1952</v>
      </c>
      <c r="B923" s="53" t="s">
        <v>1953</v>
      </c>
      <c r="C923" s="62" t="s">
        <v>106</v>
      </c>
      <c r="D923" s="78">
        <v>23</v>
      </c>
      <c r="E923" s="92">
        <v>648</v>
      </c>
      <c r="F923" s="92">
        <f t="shared" si="5"/>
        <v>14904</v>
      </c>
    </row>
    <row r="924" spans="1:6" ht="63.75" x14ac:dyDescent="0.2">
      <c r="A924" s="63" t="s">
        <v>1954</v>
      </c>
      <c r="B924" s="58" t="s">
        <v>1955</v>
      </c>
      <c r="C924" s="62" t="s">
        <v>106</v>
      </c>
      <c r="D924" s="78">
        <v>23</v>
      </c>
      <c r="E924" s="92">
        <v>350</v>
      </c>
      <c r="F924" s="92">
        <f t="shared" si="5"/>
        <v>8050</v>
      </c>
    </row>
    <row r="925" spans="1:6" ht="77.25" customHeight="1" x14ac:dyDescent="0.2">
      <c r="A925" s="63" t="s">
        <v>1956</v>
      </c>
      <c r="B925" s="58" t="s">
        <v>1957</v>
      </c>
      <c r="C925" s="62" t="s">
        <v>106</v>
      </c>
      <c r="D925" s="78">
        <v>1</v>
      </c>
      <c r="E925" s="92">
        <v>750</v>
      </c>
      <c r="F925" s="92">
        <f t="shared" si="5"/>
        <v>750</v>
      </c>
    </row>
    <row r="926" spans="1:6" ht="38.25" x14ac:dyDescent="0.2">
      <c r="A926" s="63" t="s">
        <v>1958</v>
      </c>
      <c r="B926" s="58" t="s">
        <v>1959</v>
      </c>
      <c r="C926" s="62" t="s">
        <v>106</v>
      </c>
      <c r="D926" s="78">
        <v>2</v>
      </c>
      <c r="E926" s="92">
        <v>100</v>
      </c>
      <c r="F926" s="92">
        <f t="shared" si="5"/>
        <v>200</v>
      </c>
    </row>
    <row r="927" spans="1:6" x14ac:dyDescent="0.2">
      <c r="A927" s="63" t="s">
        <v>1960</v>
      </c>
      <c r="B927" s="40" t="s">
        <v>1961</v>
      </c>
      <c r="C927" s="62"/>
      <c r="D927" s="91"/>
      <c r="E927" s="92"/>
      <c r="F927" s="92"/>
    </row>
    <row r="928" spans="1:6" ht="51" x14ac:dyDescent="0.2">
      <c r="A928" s="63" t="s">
        <v>1962</v>
      </c>
      <c r="B928" s="61" t="s">
        <v>1963</v>
      </c>
      <c r="C928" s="62"/>
      <c r="D928" s="91"/>
      <c r="E928" s="92"/>
      <c r="F928" s="92"/>
    </row>
    <row r="929" spans="1:6" ht="114.75" x14ac:dyDescent="0.2">
      <c r="A929" s="63" t="s">
        <v>1964</v>
      </c>
      <c r="B929" s="58" t="s">
        <v>1965</v>
      </c>
      <c r="C929" s="62"/>
      <c r="D929" s="91"/>
      <c r="E929" s="92"/>
      <c r="F929" s="92"/>
    </row>
    <row r="930" spans="1:6" x14ac:dyDescent="0.2">
      <c r="A930" s="63" t="s">
        <v>1966</v>
      </c>
      <c r="B930" s="58" t="s">
        <v>1905</v>
      </c>
      <c r="C930" s="62" t="s">
        <v>1871</v>
      </c>
      <c r="D930" s="78">
        <v>366</v>
      </c>
      <c r="E930" s="92">
        <v>18</v>
      </c>
      <c r="F930" s="92">
        <f t="shared" si="5"/>
        <v>6588</v>
      </c>
    </row>
    <row r="931" spans="1:6" x14ac:dyDescent="0.2">
      <c r="A931" s="63" t="s">
        <v>1967</v>
      </c>
      <c r="B931" s="58" t="s">
        <v>1907</v>
      </c>
      <c r="C931" s="62" t="s">
        <v>1871</v>
      </c>
      <c r="D931" s="78">
        <v>159.5</v>
      </c>
      <c r="E931" s="92">
        <v>24</v>
      </c>
      <c r="F931" s="92">
        <f t="shared" si="5"/>
        <v>3828</v>
      </c>
    </row>
    <row r="932" spans="1:6" x14ac:dyDescent="0.2">
      <c r="A932" s="63" t="s">
        <v>1968</v>
      </c>
      <c r="B932" s="58" t="s">
        <v>1969</v>
      </c>
      <c r="C932" s="62" t="s">
        <v>1871</v>
      </c>
      <c r="D932" s="78">
        <v>191</v>
      </c>
      <c r="E932" s="92">
        <v>26</v>
      </c>
      <c r="F932" s="92">
        <f t="shared" si="5"/>
        <v>4966</v>
      </c>
    </row>
    <row r="933" spans="1:6" x14ac:dyDescent="0.2">
      <c r="A933" s="63" t="s">
        <v>1970</v>
      </c>
      <c r="B933" s="58" t="s">
        <v>1971</v>
      </c>
      <c r="C933" s="62" t="s">
        <v>1871</v>
      </c>
      <c r="D933" s="78">
        <v>42</v>
      </c>
      <c r="E933" s="92">
        <v>28</v>
      </c>
      <c r="F933" s="92">
        <f t="shared" si="5"/>
        <v>1176</v>
      </c>
    </row>
    <row r="934" spans="1:6" x14ac:dyDescent="0.2">
      <c r="A934" s="63" t="s">
        <v>1972</v>
      </c>
      <c r="B934" s="58" t="s">
        <v>1941</v>
      </c>
      <c r="C934" s="62" t="s">
        <v>1871</v>
      </c>
      <c r="D934" s="78">
        <v>33.5</v>
      </c>
      <c r="E934" s="92">
        <v>32</v>
      </c>
      <c r="F934" s="92">
        <f t="shared" si="5"/>
        <v>1072</v>
      </c>
    </row>
    <row r="935" spans="1:6" x14ac:dyDescent="0.2">
      <c r="A935" s="63" t="s">
        <v>1973</v>
      </c>
      <c r="B935" s="58" t="s">
        <v>1943</v>
      </c>
      <c r="C935" s="62" t="s">
        <v>1871</v>
      </c>
      <c r="D935" s="78">
        <v>22.5</v>
      </c>
      <c r="E935" s="92">
        <v>35</v>
      </c>
      <c r="F935" s="92">
        <f t="shared" si="5"/>
        <v>787.5</v>
      </c>
    </row>
    <row r="936" spans="1:6" x14ac:dyDescent="0.2">
      <c r="A936" s="63" t="s">
        <v>1974</v>
      </c>
      <c r="B936" s="58" t="s">
        <v>1945</v>
      </c>
      <c r="C936" s="62" t="s">
        <v>1871</v>
      </c>
      <c r="D936" s="78">
        <v>19</v>
      </c>
      <c r="E936" s="92">
        <v>43</v>
      </c>
      <c r="F936" s="92">
        <f t="shared" si="5"/>
        <v>817</v>
      </c>
    </row>
    <row r="937" spans="1:6" x14ac:dyDescent="0.2">
      <c r="A937" s="63" t="s">
        <v>1975</v>
      </c>
      <c r="B937" s="58" t="s">
        <v>1976</v>
      </c>
      <c r="C937" s="62" t="s">
        <v>1871</v>
      </c>
      <c r="D937" s="78">
        <v>10</v>
      </c>
      <c r="E937" s="92">
        <v>47</v>
      </c>
      <c r="F937" s="92">
        <f t="shared" si="5"/>
        <v>470</v>
      </c>
    </row>
    <row r="938" spans="1:6" x14ac:dyDescent="0.2">
      <c r="A938" s="63" t="s">
        <v>1977</v>
      </c>
      <c r="B938" s="58" t="s">
        <v>1978</v>
      </c>
      <c r="C938" s="62" t="s">
        <v>1871</v>
      </c>
      <c r="D938" s="78">
        <v>71.5</v>
      </c>
      <c r="E938" s="92">
        <v>52</v>
      </c>
      <c r="F938" s="92">
        <f t="shared" si="5"/>
        <v>3718</v>
      </c>
    </row>
    <row r="939" spans="1:6" x14ac:dyDescent="0.2">
      <c r="A939" s="63" t="s">
        <v>1979</v>
      </c>
      <c r="B939" s="61" t="s">
        <v>1947</v>
      </c>
      <c r="C939" s="62"/>
      <c r="D939" s="91"/>
      <c r="E939" s="92"/>
      <c r="F939" s="92"/>
    </row>
    <row r="940" spans="1:6" ht="65.25" customHeight="1" x14ac:dyDescent="0.2">
      <c r="A940" s="63" t="s">
        <v>1980</v>
      </c>
      <c r="B940" s="58" t="s">
        <v>1981</v>
      </c>
      <c r="C940" s="62" t="s">
        <v>106</v>
      </c>
      <c r="D940" s="78">
        <v>225</v>
      </c>
      <c r="E940" s="92">
        <v>11.5</v>
      </c>
      <c r="F940" s="92">
        <f t="shared" ref="F940:F946" si="6">D940*E940</f>
        <v>2587.5</v>
      </c>
    </row>
    <row r="941" spans="1:6" ht="76.5" x14ac:dyDescent="0.2">
      <c r="A941" s="63" t="s">
        <v>1982</v>
      </c>
      <c r="B941" s="58" t="s">
        <v>1983</v>
      </c>
      <c r="C941" s="62" t="s">
        <v>106</v>
      </c>
      <c r="D941" s="78">
        <v>26</v>
      </c>
      <c r="E941" s="92">
        <v>11.5</v>
      </c>
      <c r="F941" s="92">
        <f t="shared" si="6"/>
        <v>299</v>
      </c>
    </row>
    <row r="942" spans="1:6" ht="114.75" x14ac:dyDescent="0.2">
      <c r="A942" s="63" t="s">
        <v>1984</v>
      </c>
      <c r="B942" s="58" t="s">
        <v>1985</v>
      </c>
      <c r="C942" s="62" t="s">
        <v>106</v>
      </c>
      <c r="D942" s="78">
        <v>1</v>
      </c>
      <c r="E942" s="92">
        <v>2700</v>
      </c>
      <c r="F942" s="92">
        <f t="shared" si="6"/>
        <v>2700</v>
      </c>
    </row>
    <row r="943" spans="1:6" ht="63.75" x14ac:dyDescent="0.2">
      <c r="A943" s="63" t="s">
        <v>1986</v>
      </c>
      <c r="B943" s="58" t="s">
        <v>1987</v>
      </c>
      <c r="C943" s="62" t="s">
        <v>106</v>
      </c>
      <c r="D943" s="78">
        <v>7</v>
      </c>
      <c r="E943" s="92">
        <v>820</v>
      </c>
      <c r="F943" s="92">
        <f t="shared" si="6"/>
        <v>5740</v>
      </c>
    </row>
    <row r="944" spans="1:6" ht="38.25" x14ac:dyDescent="0.2">
      <c r="A944" s="63" t="s">
        <v>1988</v>
      </c>
      <c r="B944" s="58" t="s">
        <v>1989</v>
      </c>
      <c r="C944" s="62" t="s">
        <v>106</v>
      </c>
      <c r="D944" s="78">
        <v>8</v>
      </c>
      <c r="E944" s="92">
        <v>280</v>
      </c>
      <c r="F944" s="92">
        <f t="shared" si="6"/>
        <v>2240</v>
      </c>
    </row>
    <row r="945" spans="1:7" ht="38.25" x14ac:dyDescent="0.2">
      <c r="A945" s="63" t="s">
        <v>1990</v>
      </c>
      <c r="B945" s="58" t="s">
        <v>1991</v>
      </c>
      <c r="C945" s="62" t="s">
        <v>106</v>
      </c>
      <c r="D945" s="78">
        <v>1</v>
      </c>
      <c r="E945" s="92">
        <v>430</v>
      </c>
      <c r="F945" s="92">
        <f t="shared" si="6"/>
        <v>430</v>
      </c>
    </row>
    <row r="946" spans="1:7" ht="29.25" customHeight="1" x14ac:dyDescent="0.2">
      <c r="A946" s="63" t="s">
        <v>1992</v>
      </c>
      <c r="B946" s="58" t="s">
        <v>1993</v>
      </c>
      <c r="C946" s="62" t="s">
        <v>106</v>
      </c>
      <c r="D946" s="78">
        <v>2</v>
      </c>
      <c r="E946" s="92">
        <v>450</v>
      </c>
      <c r="F946" s="92">
        <f t="shared" si="6"/>
        <v>900</v>
      </c>
    </row>
    <row r="947" spans="1:7" ht="25.5" x14ac:dyDescent="0.2">
      <c r="A947" s="63" t="s">
        <v>1994</v>
      </c>
      <c r="B947" s="58" t="s">
        <v>1995</v>
      </c>
      <c r="C947" s="62" t="s">
        <v>106</v>
      </c>
      <c r="D947" s="78">
        <v>1</v>
      </c>
      <c r="E947" s="92">
        <v>320</v>
      </c>
      <c r="F947" s="92">
        <f>D947*E947</f>
        <v>320</v>
      </c>
    </row>
    <row r="948" spans="1:7" x14ac:dyDescent="0.2">
      <c r="A948" s="63" t="s">
        <v>1996</v>
      </c>
      <c r="B948" s="40" t="s">
        <v>1997</v>
      </c>
      <c r="C948" s="62"/>
      <c r="D948" s="91"/>
      <c r="E948" s="92"/>
      <c r="F948" s="47"/>
    </row>
    <row r="949" spans="1:7" ht="25.5" x14ac:dyDescent="0.2">
      <c r="A949" s="63" t="s">
        <v>1998</v>
      </c>
      <c r="B949" s="58" t="s">
        <v>1999</v>
      </c>
      <c r="C949" s="62"/>
      <c r="D949" s="91"/>
      <c r="E949" s="92"/>
      <c r="F949" s="47"/>
    </row>
    <row r="950" spans="1:7" ht="25.5" x14ac:dyDescent="0.2">
      <c r="A950" s="63" t="s">
        <v>2000</v>
      </c>
      <c r="B950" s="58" t="s">
        <v>2001</v>
      </c>
      <c r="C950" s="62" t="s">
        <v>106</v>
      </c>
      <c r="D950" s="78">
        <v>3</v>
      </c>
      <c r="E950" s="92">
        <v>354.9</v>
      </c>
      <c r="F950" s="92">
        <f>D950*E950</f>
        <v>1064.6999999999998</v>
      </c>
    </row>
    <row r="951" spans="1:7" ht="25.5" x14ac:dyDescent="0.2">
      <c r="A951" s="63" t="s">
        <v>2002</v>
      </c>
      <c r="B951" s="58" t="s">
        <v>2003</v>
      </c>
      <c r="C951" s="62" t="s">
        <v>106</v>
      </c>
      <c r="D951" s="78">
        <v>3</v>
      </c>
      <c r="E951" s="92">
        <v>236</v>
      </c>
      <c r="F951" s="92">
        <f t="shared" ref="F951:F952" si="7">D951*E951</f>
        <v>708</v>
      </c>
    </row>
    <row r="952" spans="1:7" ht="25.5" x14ac:dyDescent="0.2">
      <c r="A952" s="63" t="s">
        <v>2004</v>
      </c>
      <c r="B952" s="58" t="s">
        <v>2005</v>
      </c>
      <c r="C952" s="62" t="s">
        <v>106</v>
      </c>
      <c r="D952" s="78">
        <v>3</v>
      </c>
      <c r="E952" s="92">
        <v>118</v>
      </c>
      <c r="F952" s="92">
        <f t="shared" si="7"/>
        <v>354</v>
      </c>
    </row>
    <row r="953" spans="1:7" x14ac:dyDescent="0.2">
      <c r="A953" s="63" t="s">
        <v>2006</v>
      </c>
      <c r="B953" s="40" t="s">
        <v>2007</v>
      </c>
      <c r="C953" s="62"/>
      <c r="D953" s="91"/>
      <c r="E953" s="92"/>
      <c r="F953" s="47"/>
    </row>
    <row r="954" spans="1:7" ht="89.25" x14ac:dyDescent="0.2">
      <c r="A954" s="63" t="s">
        <v>2008</v>
      </c>
      <c r="B954" s="58" t="s">
        <v>2009</v>
      </c>
      <c r="C954" s="62"/>
      <c r="D954" s="91"/>
      <c r="E954" s="92"/>
      <c r="F954" s="47"/>
    </row>
    <row r="955" spans="1:7" ht="215.25" customHeight="1" x14ac:dyDescent="0.2">
      <c r="A955" s="63" t="s">
        <v>2010</v>
      </c>
      <c r="B955" s="58" t="s">
        <v>2011</v>
      </c>
      <c r="C955" s="62" t="s">
        <v>106</v>
      </c>
      <c r="D955" s="78">
        <v>1</v>
      </c>
      <c r="E955" s="92">
        <v>47207</v>
      </c>
      <c r="F955" s="92">
        <f>D955*E955</f>
        <v>47207</v>
      </c>
    </row>
    <row r="956" spans="1:7" x14ac:dyDescent="0.2">
      <c r="A956" s="63" t="s">
        <v>2006</v>
      </c>
      <c r="B956" s="35" t="s">
        <v>2828</v>
      </c>
      <c r="C956" s="39" t="s">
        <v>106</v>
      </c>
      <c r="D956" s="94">
        <v>1</v>
      </c>
      <c r="E956" s="86">
        <v>1500</v>
      </c>
      <c r="F956" s="80">
        <f t="shared" ref="F956" si="8">ROUND(D956*E956,2)</f>
        <v>1500</v>
      </c>
      <c r="G956" s="48"/>
    </row>
    <row r="957" spans="1:7" x14ac:dyDescent="0.2">
      <c r="A957" s="59" t="s">
        <v>33</v>
      </c>
      <c r="B957" s="75" t="s">
        <v>23</v>
      </c>
      <c r="C957" s="59"/>
      <c r="D957" s="89"/>
      <c r="E957" s="90"/>
      <c r="F957" s="83">
        <f>SUM(F958:F1080)</f>
        <v>130189.82500000003</v>
      </c>
    </row>
    <row r="958" spans="1:7" s="20" customFormat="1" x14ac:dyDescent="0.2">
      <c r="A958" s="63" t="s">
        <v>1635</v>
      </c>
      <c r="B958" s="74" t="s">
        <v>1636</v>
      </c>
      <c r="C958" s="47"/>
      <c r="D958" s="78"/>
      <c r="E958" s="86"/>
      <c r="F958" s="88"/>
    </row>
    <row r="959" spans="1:7" s="20" customFormat="1" x14ac:dyDescent="0.2">
      <c r="A959" s="63" t="s">
        <v>1637</v>
      </c>
      <c r="B959" s="68" t="s">
        <v>1638</v>
      </c>
      <c r="C959" s="47"/>
      <c r="D959" s="78"/>
      <c r="E959" s="86"/>
      <c r="F959" s="88"/>
    </row>
    <row r="960" spans="1:7" s="20" customFormat="1" ht="138" customHeight="1" x14ac:dyDescent="0.2">
      <c r="A960" s="63" t="s">
        <v>1639</v>
      </c>
      <c r="B960" s="56" t="s">
        <v>3784</v>
      </c>
      <c r="C960" s="47"/>
      <c r="D960" s="78"/>
      <c r="E960" s="86"/>
      <c r="F960" s="88"/>
    </row>
    <row r="961" spans="1:6" s="20" customFormat="1" ht="89.25" x14ac:dyDescent="0.2">
      <c r="A961" s="63" t="s">
        <v>1640</v>
      </c>
      <c r="B961" s="54" t="s">
        <v>1641</v>
      </c>
      <c r="C961" s="47"/>
      <c r="D961" s="78"/>
      <c r="E961" s="86"/>
      <c r="F961" s="88"/>
    </row>
    <row r="962" spans="1:6" s="20" customFormat="1" x14ac:dyDescent="0.2">
      <c r="A962" s="63" t="s">
        <v>1642</v>
      </c>
      <c r="B962" s="68" t="s">
        <v>1643</v>
      </c>
      <c r="C962" s="47" t="s">
        <v>93</v>
      </c>
      <c r="D962" s="78">
        <v>4.2</v>
      </c>
      <c r="E962" s="86">
        <v>12.5</v>
      </c>
      <c r="F962" s="80">
        <f t="shared" ref="F962:F1080" si="9">+D962*E962</f>
        <v>52.5</v>
      </c>
    </row>
    <row r="963" spans="1:6" s="20" customFormat="1" x14ac:dyDescent="0.2">
      <c r="A963" s="63" t="s">
        <v>1644</v>
      </c>
      <c r="B963" s="68" t="s">
        <v>1645</v>
      </c>
      <c r="C963" s="47" t="s">
        <v>93</v>
      </c>
      <c r="D963" s="78">
        <v>10.8</v>
      </c>
      <c r="E963" s="86">
        <v>15.8</v>
      </c>
      <c r="F963" s="80">
        <f t="shared" si="9"/>
        <v>170.64000000000001</v>
      </c>
    </row>
    <row r="964" spans="1:6" s="20" customFormat="1" x14ac:dyDescent="0.2">
      <c r="A964" s="63" t="s">
        <v>1646</v>
      </c>
      <c r="B964" s="68" t="s">
        <v>1647</v>
      </c>
      <c r="C964" s="47" t="s">
        <v>93</v>
      </c>
      <c r="D964" s="78">
        <v>1.7</v>
      </c>
      <c r="E964" s="86">
        <v>19.5</v>
      </c>
      <c r="F964" s="80">
        <f t="shared" si="9"/>
        <v>33.15</v>
      </c>
    </row>
    <row r="965" spans="1:6" s="20" customFormat="1" x14ac:dyDescent="0.2">
      <c r="A965" s="63" t="s">
        <v>1648</v>
      </c>
      <c r="B965" s="68" t="s">
        <v>1649</v>
      </c>
      <c r="C965" s="47" t="s">
        <v>93</v>
      </c>
      <c r="D965" s="78">
        <v>9.5</v>
      </c>
      <c r="E965" s="86">
        <v>25.3</v>
      </c>
      <c r="F965" s="80">
        <f t="shared" si="9"/>
        <v>240.35</v>
      </c>
    </row>
    <row r="966" spans="1:6" s="20" customFormat="1" ht="114.75" x14ac:dyDescent="0.2">
      <c r="A966" s="63" t="s">
        <v>1650</v>
      </c>
      <c r="B966" s="54" t="s">
        <v>1651</v>
      </c>
      <c r="C966" s="47"/>
      <c r="D966" s="78"/>
      <c r="E966" s="86"/>
      <c r="F966" s="80"/>
    </row>
    <row r="967" spans="1:6" s="20" customFormat="1" x14ac:dyDescent="0.2">
      <c r="A967" s="63" t="s">
        <v>1652</v>
      </c>
      <c r="B967" s="68" t="s">
        <v>1653</v>
      </c>
      <c r="C967" s="47" t="s">
        <v>93</v>
      </c>
      <c r="D967" s="78">
        <v>174.2</v>
      </c>
      <c r="E967" s="86">
        <v>17.100000000000001</v>
      </c>
      <c r="F967" s="80">
        <f t="shared" si="9"/>
        <v>2978.82</v>
      </c>
    </row>
    <row r="968" spans="1:6" s="20" customFormat="1" x14ac:dyDescent="0.2">
      <c r="A968" s="63" t="s">
        <v>1654</v>
      </c>
      <c r="B968" s="68" t="s">
        <v>1655</v>
      </c>
      <c r="C968" s="47" t="s">
        <v>93</v>
      </c>
      <c r="D968" s="78">
        <v>90.7</v>
      </c>
      <c r="E968" s="86">
        <v>21.4</v>
      </c>
      <c r="F968" s="80">
        <f t="shared" si="9"/>
        <v>1940.98</v>
      </c>
    </row>
    <row r="969" spans="1:6" s="20" customFormat="1" x14ac:dyDescent="0.2">
      <c r="A969" s="63" t="s">
        <v>1656</v>
      </c>
      <c r="B969" s="68" t="s">
        <v>1657</v>
      </c>
      <c r="C969" s="47" t="s">
        <v>93</v>
      </c>
      <c r="D969" s="78">
        <v>84.5</v>
      </c>
      <c r="E969" s="86">
        <v>24.3</v>
      </c>
      <c r="F969" s="80">
        <f t="shared" si="9"/>
        <v>2053.35</v>
      </c>
    </row>
    <row r="970" spans="1:6" s="20" customFormat="1" x14ac:dyDescent="0.2">
      <c r="A970" s="63" t="s">
        <v>1658</v>
      </c>
      <c r="B970" s="68" t="s">
        <v>1659</v>
      </c>
      <c r="C970" s="47" t="s">
        <v>93</v>
      </c>
      <c r="D970" s="78">
        <v>2</v>
      </c>
      <c r="E970" s="86">
        <v>27.9</v>
      </c>
      <c r="F970" s="80">
        <f t="shared" si="9"/>
        <v>55.8</v>
      </c>
    </row>
    <row r="971" spans="1:6" s="20" customFormat="1" ht="129" customHeight="1" x14ac:dyDescent="0.2">
      <c r="A971" s="63" t="s">
        <v>1660</v>
      </c>
      <c r="B971" s="55" t="s">
        <v>1661</v>
      </c>
      <c r="C971" s="47"/>
      <c r="D971" s="78"/>
      <c r="E971" s="86"/>
      <c r="F971" s="80"/>
    </row>
    <row r="972" spans="1:6" s="20" customFormat="1" x14ac:dyDescent="0.2">
      <c r="A972" s="63" t="s">
        <v>1662</v>
      </c>
      <c r="B972" s="68" t="s">
        <v>1659</v>
      </c>
      <c r="C972" s="47" t="s">
        <v>93</v>
      </c>
      <c r="D972" s="78">
        <v>210.7</v>
      </c>
      <c r="E972" s="86">
        <v>27.9</v>
      </c>
      <c r="F972" s="80">
        <f t="shared" si="9"/>
        <v>5878.53</v>
      </c>
    </row>
    <row r="973" spans="1:6" s="20" customFormat="1" x14ac:dyDescent="0.2">
      <c r="A973" s="63" t="s">
        <v>1663</v>
      </c>
      <c r="B973" s="68" t="s">
        <v>1664</v>
      </c>
      <c r="C973" s="47" t="s">
        <v>93</v>
      </c>
      <c r="D973" s="78">
        <v>77.7</v>
      </c>
      <c r="E973" s="86">
        <v>38.9</v>
      </c>
      <c r="F973" s="80">
        <f t="shared" si="9"/>
        <v>3022.53</v>
      </c>
    </row>
    <row r="974" spans="1:6" s="20" customFormat="1" x14ac:dyDescent="0.2">
      <c r="A974" s="63" t="s">
        <v>1665</v>
      </c>
      <c r="B974" s="68" t="s">
        <v>1666</v>
      </c>
      <c r="C974" s="47" t="s">
        <v>93</v>
      </c>
      <c r="D974" s="78">
        <v>40.299999999999997</v>
      </c>
      <c r="E974" s="86">
        <v>56.6</v>
      </c>
      <c r="F974" s="80">
        <f t="shared" si="9"/>
        <v>2280.98</v>
      </c>
    </row>
    <row r="975" spans="1:6" s="20" customFormat="1" ht="101.25" customHeight="1" x14ac:dyDescent="0.2">
      <c r="A975" s="63" t="s">
        <v>1667</v>
      </c>
      <c r="B975" s="55" t="s">
        <v>1668</v>
      </c>
      <c r="C975" s="47"/>
      <c r="D975" s="78"/>
      <c r="E975" s="86"/>
      <c r="F975" s="80"/>
    </row>
    <row r="976" spans="1:6" s="20" customFormat="1" x14ac:dyDescent="0.2">
      <c r="A976" s="63" t="s">
        <v>1669</v>
      </c>
      <c r="B976" s="68" t="s">
        <v>1659</v>
      </c>
      <c r="C976" s="47" t="s">
        <v>93</v>
      </c>
      <c r="D976" s="78">
        <v>214.8</v>
      </c>
      <c r="E976" s="86">
        <v>35.1</v>
      </c>
      <c r="F976" s="80">
        <f t="shared" si="9"/>
        <v>7539.4800000000005</v>
      </c>
    </row>
    <row r="977" spans="1:6" s="20" customFormat="1" x14ac:dyDescent="0.2">
      <c r="A977" s="63" t="s">
        <v>1670</v>
      </c>
      <c r="B977" s="68" t="s">
        <v>1664</v>
      </c>
      <c r="C977" s="47" t="s">
        <v>93</v>
      </c>
      <c r="D977" s="78">
        <v>5.6</v>
      </c>
      <c r="E977" s="86">
        <v>48.4</v>
      </c>
      <c r="F977" s="80">
        <f t="shared" si="9"/>
        <v>271.03999999999996</v>
      </c>
    </row>
    <row r="978" spans="1:6" s="20" customFormat="1" x14ac:dyDescent="0.2">
      <c r="A978" s="63" t="s">
        <v>1671</v>
      </c>
      <c r="B978" s="68" t="s">
        <v>1666</v>
      </c>
      <c r="C978" s="47" t="s">
        <v>93</v>
      </c>
      <c r="D978" s="78">
        <v>19.5</v>
      </c>
      <c r="E978" s="86">
        <v>65.599999999999994</v>
      </c>
      <c r="F978" s="80">
        <f t="shared" si="9"/>
        <v>1279.1999999999998</v>
      </c>
    </row>
    <row r="979" spans="1:6" s="20" customFormat="1" ht="76.5" x14ac:dyDescent="0.2">
      <c r="A979" s="63" t="s">
        <v>1672</v>
      </c>
      <c r="B979" s="55" t="s">
        <v>1673</v>
      </c>
      <c r="C979" s="47"/>
      <c r="D979" s="78"/>
      <c r="E979" s="86"/>
      <c r="F979" s="80"/>
    </row>
    <row r="980" spans="1:6" s="20" customFormat="1" x14ac:dyDescent="0.2">
      <c r="A980" s="63" t="s">
        <v>1674</v>
      </c>
      <c r="B980" s="68" t="s">
        <v>1659</v>
      </c>
      <c r="C980" s="47" t="s">
        <v>93</v>
      </c>
      <c r="D980" s="78">
        <v>22.1</v>
      </c>
      <c r="E980" s="86">
        <v>34.6</v>
      </c>
      <c r="F980" s="80">
        <f t="shared" si="9"/>
        <v>764.66000000000008</v>
      </c>
    </row>
    <row r="981" spans="1:6" s="20" customFormat="1" ht="77.25" customHeight="1" x14ac:dyDescent="0.2">
      <c r="A981" s="63" t="s">
        <v>1675</v>
      </c>
      <c r="B981" s="55" t="s">
        <v>1676</v>
      </c>
      <c r="C981" s="47"/>
      <c r="D981" s="78"/>
      <c r="E981" s="86"/>
      <c r="F981" s="80"/>
    </row>
    <row r="982" spans="1:6" s="20" customFormat="1" x14ac:dyDescent="0.2">
      <c r="A982" s="63" t="s">
        <v>1677</v>
      </c>
      <c r="B982" s="68" t="s">
        <v>1659</v>
      </c>
      <c r="C982" s="47" t="s">
        <v>93</v>
      </c>
      <c r="D982" s="78">
        <v>83.4</v>
      </c>
      <c r="E982" s="86">
        <v>34.6</v>
      </c>
      <c r="F982" s="80">
        <f t="shared" si="9"/>
        <v>2885.6400000000003</v>
      </c>
    </row>
    <row r="983" spans="1:6" s="20" customFormat="1" x14ac:dyDescent="0.2">
      <c r="A983" s="63" t="s">
        <v>1678</v>
      </c>
      <c r="B983" s="68" t="s">
        <v>1664</v>
      </c>
      <c r="C983" s="47" t="s">
        <v>93</v>
      </c>
      <c r="D983" s="78">
        <v>16.600000000000001</v>
      </c>
      <c r="E983" s="86">
        <v>41.1</v>
      </c>
      <c r="F983" s="80">
        <f t="shared" si="9"/>
        <v>682.2600000000001</v>
      </c>
    </row>
    <row r="984" spans="1:6" s="20" customFormat="1" x14ac:dyDescent="0.2">
      <c r="A984" s="63" t="s">
        <v>1679</v>
      </c>
      <c r="B984" s="68" t="s">
        <v>1666</v>
      </c>
      <c r="C984" s="47" t="s">
        <v>93</v>
      </c>
      <c r="D984" s="78">
        <v>6.2</v>
      </c>
      <c r="E984" s="86">
        <v>44.9</v>
      </c>
      <c r="F984" s="80">
        <f t="shared" si="9"/>
        <v>278.38</v>
      </c>
    </row>
    <row r="985" spans="1:6" s="20" customFormat="1" x14ac:dyDescent="0.2">
      <c r="A985" s="63" t="s">
        <v>1680</v>
      </c>
      <c r="B985" s="68" t="s">
        <v>1681</v>
      </c>
      <c r="C985" s="47" t="s">
        <v>93</v>
      </c>
      <c r="D985" s="78">
        <v>1.5</v>
      </c>
      <c r="E985" s="86">
        <v>53.3</v>
      </c>
      <c r="F985" s="80">
        <f t="shared" si="9"/>
        <v>79.949999999999989</v>
      </c>
    </row>
    <row r="986" spans="1:6" s="20" customFormat="1" ht="78" customHeight="1" x14ac:dyDescent="0.2">
      <c r="A986" s="63" t="s">
        <v>1682</v>
      </c>
      <c r="B986" s="55" t="s">
        <v>1683</v>
      </c>
      <c r="C986" s="47"/>
      <c r="D986" s="78"/>
      <c r="E986" s="86"/>
      <c r="F986" s="80"/>
    </row>
    <row r="987" spans="1:6" s="20" customFormat="1" x14ac:dyDescent="0.2">
      <c r="A987" s="63" t="s">
        <v>1684</v>
      </c>
      <c r="B987" s="68" t="s">
        <v>1685</v>
      </c>
      <c r="C987" s="47" t="s">
        <v>93</v>
      </c>
      <c r="D987" s="78">
        <v>2.1</v>
      </c>
      <c r="E987" s="86">
        <v>67</v>
      </c>
      <c r="F987" s="80">
        <f t="shared" si="9"/>
        <v>140.70000000000002</v>
      </c>
    </row>
    <row r="988" spans="1:6" s="20" customFormat="1" ht="78" customHeight="1" x14ac:dyDescent="0.2">
      <c r="A988" s="63" t="s">
        <v>1686</v>
      </c>
      <c r="B988" s="55" t="s">
        <v>1687</v>
      </c>
      <c r="C988" s="47"/>
      <c r="D988" s="78"/>
      <c r="E988" s="86"/>
      <c r="F988" s="80"/>
    </row>
    <row r="989" spans="1:6" s="20" customFormat="1" x14ac:dyDescent="0.2">
      <c r="A989" s="63" t="s">
        <v>1688</v>
      </c>
      <c r="B989" s="68" t="s">
        <v>1659</v>
      </c>
      <c r="C989" s="47" t="s">
        <v>93</v>
      </c>
      <c r="D989" s="78">
        <v>25.1</v>
      </c>
      <c r="E989" s="86">
        <v>85</v>
      </c>
      <c r="F989" s="80">
        <f t="shared" si="9"/>
        <v>2133.5</v>
      </c>
    </row>
    <row r="990" spans="1:6" s="20" customFormat="1" x14ac:dyDescent="0.2">
      <c r="A990" s="63" t="s">
        <v>1689</v>
      </c>
      <c r="B990" s="68" t="s">
        <v>1690</v>
      </c>
      <c r="C990" s="47"/>
      <c r="D990" s="78"/>
      <c r="E990" s="86"/>
      <c r="F990" s="80"/>
    </row>
    <row r="991" spans="1:6" s="20" customFormat="1" ht="38.25" x14ac:dyDescent="0.2">
      <c r="A991" s="63" t="s">
        <v>1691</v>
      </c>
      <c r="B991" s="35" t="s">
        <v>1692</v>
      </c>
      <c r="C991" s="47" t="s">
        <v>106</v>
      </c>
      <c r="D991" s="78">
        <v>8</v>
      </c>
      <c r="E991" s="86">
        <v>45</v>
      </c>
      <c r="F991" s="80">
        <f t="shared" si="9"/>
        <v>360</v>
      </c>
    </row>
    <row r="992" spans="1:6" s="20" customFormat="1" ht="38.25" x14ac:dyDescent="0.2">
      <c r="A992" s="63" t="s">
        <v>1693</v>
      </c>
      <c r="B992" s="35" t="s">
        <v>1694</v>
      </c>
      <c r="C992" s="47" t="s">
        <v>106</v>
      </c>
      <c r="D992" s="78">
        <v>47</v>
      </c>
      <c r="E992" s="86">
        <v>37</v>
      </c>
      <c r="F992" s="80">
        <f t="shared" si="9"/>
        <v>1739</v>
      </c>
    </row>
    <row r="993" spans="1:6" s="20" customFormat="1" ht="38.25" x14ac:dyDescent="0.2">
      <c r="A993" s="63" t="s">
        <v>1695</v>
      </c>
      <c r="B993" s="35" t="s">
        <v>1696</v>
      </c>
      <c r="C993" s="47" t="s">
        <v>106</v>
      </c>
      <c r="D993" s="78">
        <v>12</v>
      </c>
      <c r="E993" s="86">
        <v>37</v>
      </c>
      <c r="F993" s="80">
        <f t="shared" si="9"/>
        <v>444</v>
      </c>
    </row>
    <row r="994" spans="1:6" s="20" customFormat="1" ht="38.25" x14ac:dyDescent="0.2">
      <c r="A994" s="63" t="s">
        <v>1697</v>
      </c>
      <c r="B994" s="35" t="s">
        <v>1698</v>
      </c>
      <c r="C994" s="47" t="s">
        <v>106</v>
      </c>
      <c r="D994" s="78">
        <v>5</v>
      </c>
      <c r="E994" s="86">
        <v>23</v>
      </c>
      <c r="F994" s="80">
        <f t="shared" si="9"/>
        <v>115</v>
      </c>
    </row>
    <row r="995" spans="1:6" s="20" customFormat="1" ht="38.25" x14ac:dyDescent="0.2">
      <c r="A995" s="63" t="s">
        <v>1699</v>
      </c>
      <c r="B995" s="35" t="s">
        <v>1700</v>
      </c>
      <c r="C995" s="47" t="s">
        <v>106</v>
      </c>
      <c r="D995" s="78">
        <v>55</v>
      </c>
      <c r="E995" s="86">
        <v>23</v>
      </c>
      <c r="F995" s="80">
        <f t="shared" si="9"/>
        <v>1265</v>
      </c>
    </row>
    <row r="996" spans="1:6" s="20" customFormat="1" ht="38.25" x14ac:dyDescent="0.2">
      <c r="A996" s="63" t="s">
        <v>1701</v>
      </c>
      <c r="B996" s="35" t="s">
        <v>1702</v>
      </c>
      <c r="C996" s="47" t="s">
        <v>106</v>
      </c>
      <c r="D996" s="78">
        <v>22</v>
      </c>
      <c r="E996" s="86">
        <v>21</v>
      </c>
      <c r="F996" s="80">
        <f t="shared" si="9"/>
        <v>462</v>
      </c>
    </row>
    <row r="997" spans="1:6" s="20" customFormat="1" ht="51" x14ac:dyDescent="0.2">
      <c r="A997" s="63" t="s">
        <v>1703</v>
      </c>
      <c r="B997" s="55" t="s">
        <v>1704</v>
      </c>
      <c r="C997" s="47" t="s">
        <v>106</v>
      </c>
      <c r="D997" s="78">
        <v>1</v>
      </c>
      <c r="E997" s="86">
        <v>34.299999999999997</v>
      </c>
      <c r="F997" s="80">
        <f t="shared" si="9"/>
        <v>34.299999999999997</v>
      </c>
    </row>
    <row r="998" spans="1:6" s="20" customFormat="1" ht="51" x14ac:dyDescent="0.2">
      <c r="A998" s="63" t="s">
        <v>1705</v>
      </c>
      <c r="B998" s="35" t="s">
        <v>1706</v>
      </c>
      <c r="C998" s="47" t="s">
        <v>106</v>
      </c>
      <c r="D998" s="78">
        <v>1</v>
      </c>
      <c r="E998" s="86">
        <v>75</v>
      </c>
      <c r="F998" s="80">
        <f t="shared" si="9"/>
        <v>75</v>
      </c>
    </row>
    <row r="999" spans="1:6" s="20" customFormat="1" ht="51" x14ac:dyDescent="0.2">
      <c r="A999" s="63" t="s">
        <v>1707</v>
      </c>
      <c r="B999" s="35" t="s">
        <v>1708</v>
      </c>
      <c r="C999" s="47"/>
      <c r="D999" s="78"/>
      <c r="E999" s="86"/>
      <c r="F999" s="80"/>
    </row>
    <row r="1000" spans="1:6" s="20" customFormat="1" x14ac:dyDescent="0.2">
      <c r="A1000" s="63" t="s">
        <v>1709</v>
      </c>
      <c r="B1000" s="35" t="s">
        <v>1659</v>
      </c>
      <c r="C1000" s="47" t="s">
        <v>106</v>
      </c>
      <c r="D1000" s="78">
        <v>5</v>
      </c>
      <c r="E1000" s="86">
        <v>77</v>
      </c>
      <c r="F1000" s="80">
        <f t="shared" ref="F1000:F1002" si="10">+D1000*E1000</f>
        <v>385</v>
      </c>
    </row>
    <row r="1001" spans="1:6" s="20" customFormat="1" x14ac:dyDescent="0.2">
      <c r="A1001" s="63" t="s">
        <v>1710</v>
      </c>
      <c r="B1001" s="35" t="s">
        <v>1664</v>
      </c>
      <c r="C1001" s="47" t="s">
        <v>106</v>
      </c>
      <c r="D1001" s="78">
        <v>1</v>
      </c>
      <c r="E1001" s="86">
        <v>77</v>
      </c>
      <c r="F1001" s="80">
        <f t="shared" si="10"/>
        <v>77</v>
      </c>
    </row>
    <row r="1002" spans="1:6" s="20" customFormat="1" x14ac:dyDescent="0.2">
      <c r="A1002" s="63" t="s">
        <v>1711</v>
      </c>
      <c r="B1002" s="35" t="s">
        <v>1666</v>
      </c>
      <c r="C1002" s="47" t="s">
        <v>106</v>
      </c>
      <c r="D1002" s="78">
        <v>1</v>
      </c>
      <c r="E1002" s="86">
        <v>77</v>
      </c>
      <c r="F1002" s="80">
        <f t="shared" si="10"/>
        <v>77</v>
      </c>
    </row>
    <row r="1003" spans="1:6" s="20" customFormat="1" ht="51" x14ac:dyDescent="0.2">
      <c r="A1003" s="63" t="s">
        <v>1712</v>
      </c>
      <c r="B1003" s="35" t="s">
        <v>1713</v>
      </c>
      <c r="C1003" s="47" t="s">
        <v>106</v>
      </c>
      <c r="D1003" s="78">
        <v>1</v>
      </c>
      <c r="E1003" s="86">
        <v>15</v>
      </c>
      <c r="F1003" s="80">
        <f t="shared" si="9"/>
        <v>15</v>
      </c>
    </row>
    <row r="1004" spans="1:6" s="20" customFormat="1" ht="78" customHeight="1" x14ac:dyDescent="0.2">
      <c r="A1004" s="63" t="s">
        <v>1714</v>
      </c>
      <c r="B1004" s="35" t="s">
        <v>1715</v>
      </c>
      <c r="C1004" s="47" t="s">
        <v>106</v>
      </c>
      <c r="D1004" s="78">
        <v>11</v>
      </c>
      <c r="E1004" s="86">
        <v>120</v>
      </c>
      <c r="F1004" s="80">
        <f t="shared" si="9"/>
        <v>1320</v>
      </c>
    </row>
    <row r="1005" spans="1:6" s="20" customFormat="1" ht="99.75" customHeight="1" x14ac:dyDescent="0.2">
      <c r="A1005" s="63" t="s">
        <v>1716</v>
      </c>
      <c r="B1005" s="56" t="s">
        <v>1717</v>
      </c>
      <c r="C1005" s="47" t="s">
        <v>93</v>
      </c>
      <c r="D1005" s="78">
        <v>6</v>
      </c>
      <c r="E1005" s="86">
        <v>235</v>
      </c>
      <c r="F1005" s="80">
        <f t="shared" si="9"/>
        <v>1410</v>
      </c>
    </row>
    <row r="1006" spans="1:6" s="20" customFormat="1" ht="103.5" customHeight="1" x14ac:dyDescent="0.2">
      <c r="A1006" s="63" t="s">
        <v>1718</v>
      </c>
      <c r="B1006" s="57" t="s">
        <v>1719</v>
      </c>
      <c r="C1006" s="47" t="s">
        <v>93</v>
      </c>
      <c r="D1006" s="78">
        <v>8</v>
      </c>
      <c r="E1006" s="86">
        <v>277</v>
      </c>
      <c r="F1006" s="80">
        <f t="shared" si="9"/>
        <v>2216</v>
      </c>
    </row>
    <row r="1007" spans="1:6" s="20" customFormat="1" x14ac:dyDescent="0.2">
      <c r="A1007" s="63" t="s">
        <v>1720</v>
      </c>
      <c r="B1007" s="68" t="s">
        <v>1721</v>
      </c>
      <c r="C1007" s="47"/>
      <c r="D1007" s="78"/>
      <c r="E1007" s="86"/>
      <c r="F1007" s="80"/>
    </row>
    <row r="1008" spans="1:6" s="20" customFormat="1" ht="127.5" x14ac:dyDescent="0.2">
      <c r="A1008" s="63" t="s">
        <v>1722</v>
      </c>
      <c r="B1008" s="56" t="s">
        <v>1723</v>
      </c>
      <c r="C1008" s="47" t="s">
        <v>106</v>
      </c>
      <c r="D1008" s="78">
        <v>1</v>
      </c>
      <c r="E1008" s="86">
        <v>3950</v>
      </c>
      <c r="F1008" s="80">
        <f t="shared" ref="F1008" si="11">+D1008*E1008</f>
        <v>3950</v>
      </c>
    </row>
    <row r="1009" spans="1:6" s="20" customFormat="1" ht="90.75" customHeight="1" x14ac:dyDescent="0.2">
      <c r="A1009" s="63" t="s">
        <v>1724</v>
      </c>
      <c r="B1009" s="56" t="s">
        <v>1725</v>
      </c>
      <c r="C1009" s="47" t="s">
        <v>106</v>
      </c>
      <c r="D1009" s="78">
        <v>1</v>
      </c>
      <c r="E1009" s="86">
        <v>530</v>
      </c>
      <c r="F1009" s="80">
        <f t="shared" si="9"/>
        <v>530</v>
      </c>
    </row>
    <row r="1010" spans="1:6" s="20" customFormat="1" ht="78.75" customHeight="1" x14ac:dyDescent="0.2">
      <c r="A1010" s="63" t="s">
        <v>1726</v>
      </c>
      <c r="B1010" s="35" t="s">
        <v>1727</v>
      </c>
      <c r="C1010" s="47" t="s">
        <v>106</v>
      </c>
      <c r="D1010" s="78">
        <v>1</v>
      </c>
      <c r="E1010" s="86">
        <v>1760</v>
      </c>
      <c r="F1010" s="80">
        <f t="shared" si="9"/>
        <v>1760</v>
      </c>
    </row>
    <row r="1011" spans="1:6" s="20" customFormat="1" ht="126.75" customHeight="1" x14ac:dyDescent="0.2">
      <c r="A1011" s="63" t="s">
        <v>1728</v>
      </c>
      <c r="B1011" s="35" t="s">
        <v>1729</v>
      </c>
      <c r="C1011" s="47" t="s">
        <v>106</v>
      </c>
      <c r="D1011" s="78">
        <v>1</v>
      </c>
      <c r="E1011" s="86">
        <v>20650</v>
      </c>
      <c r="F1011" s="80">
        <f t="shared" si="9"/>
        <v>20650</v>
      </c>
    </row>
    <row r="1012" spans="1:6" s="20" customFormat="1" ht="153" x14ac:dyDescent="0.2">
      <c r="A1012" s="63" t="s">
        <v>1730</v>
      </c>
      <c r="B1012" s="55" t="s">
        <v>1731</v>
      </c>
      <c r="C1012" s="47" t="s">
        <v>106</v>
      </c>
      <c r="D1012" s="78">
        <v>1</v>
      </c>
      <c r="E1012" s="86">
        <v>2550</v>
      </c>
      <c r="F1012" s="80">
        <f t="shared" si="9"/>
        <v>2550</v>
      </c>
    </row>
    <row r="1013" spans="1:6" s="20" customFormat="1" x14ac:dyDescent="0.2">
      <c r="A1013" s="63" t="s">
        <v>1732</v>
      </c>
      <c r="B1013" s="68" t="s">
        <v>1733</v>
      </c>
      <c r="C1013" s="47"/>
      <c r="D1013" s="78"/>
      <c r="E1013" s="86"/>
      <c r="F1013" s="80"/>
    </row>
    <row r="1014" spans="1:6" s="20" customFormat="1" ht="114" customHeight="1" x14ac:dyDescent="0.2">
      <c r="A1014" s="63" t="s">
        <v>1734</v>
      </c>
      <c r="B1014" s="35" t="s">
        <v>1735</v>
      </c>
      <c r="C1014" s="47"/>
      <c r="D1014" s="78"/>
      <c r="E1014" s="86"/>
      <c r="F1014" s="80"/>
    </row>
    <row r="1015" spans="1:6" s="20" customFormat="1" x14ac:dyDescent="0.2">
      <c r="A1015" s="63" t="s">
        <v>1736</v>
      </c>
      <c r="B1015" s="58" t="s">
        <v>1737</v>
      </c>
      <c r="C1015" s="47" t="s">
        <v>106</v>
      </c>
      <c r="D1015" s="78">
        <v>2</v>
      </c>
      <c r="E1015" s="86">
        <v>182</v>
      </c>
      <c r="F1015" s="80">
        <f>+D1015*E1015</f>
        <v>364</v>
      </c>
    </row>
    <row r="1016" spans="1:6" s="20" customFormat="1" x14ac:dyDescent="0.2">
      <c r="A1016" s="63" t="s">
        <v>1738</v>
      </c>
      <c r="B1016" s="58" t="s">
        <v>1739</v>
      </c>
      <c r="C1016" s="47" t="s">
        <v>106</v>
      </c>
      <c r="D1016" s="78">
        <v>14</v>
      </c>
      <c r="E1016" s="86">
        <v>239</v>
      </c>
      <c r="F1016" s="80">
        <f>+D1016*E1016</f>
        <v>3346</v>
      </c>
    </row>
    <row r="1017" spans="1:6" s="20" customFormat="1" ht="89.25" x14ac:dyDescent="0.2">
      <c r="A1017" s="63" t="s">
        <v>1740</v>
      </c>
      <c r="B1017" s="35" t="s">
        <v>1741</v>
      </c>
      <c r="C1017" s="47" t="s">
        <v>106</v>
      </c>
      <c r="D1017" s="78">
        <v>1</v>
      </c>
      <c r="E1017" s="86">
        <v>60</v>
      </c>
      <c r="F1017" s="80">
        <f t="shared" si="9"/>
        <v>60</v>
      </c>
    </row>
    <row r="1018" spans="1:6" s="20" customFormat="1" ht="101.25" customHeight="1" x14ac:dyDescent="0.2">
      <c r="A1018" s="63" t="s">
        <v>1742</v>
      </c>
      <c r="B1018" s="35" t="s">
        <v>1743</v>
      </c>
      <c r="C1018" s="47" t="s">
        <v>106</v>
      </c>
      <c r="D1018" s="78">
        <v>1</v>
      </c>
      <c r="E1018" s="86">
        <v>650</v>
      </c>
      <c r="F1018" s="80">
        <f t="shared" si="9"/>
        <v>650</v>
      </c>
    </row>
    <row r="1019" spans="1:6" s="20" customFormat="1" ht="76.5" x14ac:dyDescent="0.2">
      <c r="A1019" s="63" t="s">
        <v>1744</v>
      </c>
      <c r="B1019" s="55" t="s">
        <v>1745</v>
      </c>
      <c r="C1019" s="47" t="s">
        <v>106</v>
      </c>
      <c r="D1019" s="78">
        <v>1</v>
      </c>
      <c r="E1019" s="86">
        <v>185</v>
      </c>
      <c r="F1019" s="80">
        <f t="shared" si="9"/>
        <v>185</v>
      </c>
    </row>
    <row r="1020" spans="1:6" s="20" customFormat="1" x14ac:dyDescent="0.2">
      <c r="A1020" s="63" t="s">
        <v>1746</v>
      </c>
      <c r="B1020" s="68" t="s">
        <v>1747</v>
      </c>
      <c r="C1020" s="47"/>
      <c r="D1020" s="78"/>
      <c r="E1020" s="86"/>
      <c r="F1020" s="80"/>
    </row>
    <row r="1021" spans="1:6" s="20" customFormat="1" ht="89.25" x14ac:dyDescent="0.2">
      <c r="A1021" s="63" t="s">
        <v>1748</v>
      </c>
      <c r="B1021" s="55" t="s">
        <v>1749</v>
      </c>
      <c r="C1021" s="47"/>
      <c r="D1021" s="78"/>
      <c r="E1021" s="86"/>
      <c r="F1021" s="80"/>
    </row>
    <row r="1022" spans="1:6" s="20" customFormat="1" x14ac:dyDescent="0.2">
      <c r="A1022" s="63" t="s">
        <v>1750</v>
      </c>
      <c r="B1022" s="68" t="s">
        <v>1751</v>
      </c>
      <c r="C1022" s="47" t="s">
        <v>93</v>
      </c>
      <c r="D1022" s="78">
        <v>26</v>
      </c>
      <c r="E1022" s="86">
        <v>87.1</v>
      </c>
      <c r="F1022" s="80">
        <f t="shared" ref="F1022:F1023" si="12">+D1022*E1022</f>
        <v>2264.6</v>
      </c>
    </row>
    <row r="1023" spans="1:6" s="20" customFormat="1" ht="102" x14ac:dyDescent="0.2">
      <c r="A1023" s="63" t="s">
        <v>1752</v>
      </c>
      <c r="B1023" s="35" t="s">
        <v>1753</v>
      </c>
      <c r="C1023" s="47" t="s">
        <v>106</v>
      </c>
      <c r="D1023" s="78">
        <v>1</v>
      </c>
      <c r="E1023" s="86">
        <v>470</v>
      </c>
      <c r="F1023" s="80">
        <f t="shared" si="12"/>
        <v>470</v>
      </c>
    </row>
    <row r="1024" spans="1:6" s="20" customFormat="1" ht="102.75" customHeight="1" x14ac:dyDescent="0.2">
      <c r="A1024" s="63" t="s">
        <v>1754</v>
      </c>
      <c r="B1024" s="54" t="s">
        <v>1755</v>
      </c>
      <c r="C1024" s="47" t="s">
        <v>106</v>
      </c>
      <c r="D1024" s="78">
        <v>1</v>
      </c>
      <c r="E1024" s="86">
        <v>2500</v>
      </c>
      <c r="F1024" s="80">
        <f t="shared" si="9"/>
        <v>2500</v>
      </c>
    </row>
    <row r="1025" spans="1:6" s="20" customFormat="1" x14ac:dyDescent="0.2">
      <c r="A1025" s="63" t="s">
        <v>1756</v>
      </c>
      <c r="B1025" s="74" t="s">
        <v>1757</v>
      </c>
      <c r="C1025" s="47"/>
      <c r="D1025" s="78"/>
      <c r="E1025" s="86"/>
      <c r="F1025" s="88"/>
    </row>
    <row r="1026" spans="1:6" s="20" customFormat="1" x14ac:dyDescent="0.2">
      <c r="A1026" s="63" t="s">
        <v>1758</v>
      </c>
      <c r="B1026" s="68" t="s">
        <v>1638</v>
      </c>
      <c r="C1026" s="47"/>
      <c r="D1026" s="78"/>
      <c r="E1026" s="86"/>
      <c r="F1026" s="88"/>
    </row>
    <row r="1027" spans="1:6" s="20" customFormat="1" ht="138.75" customHeight="1" x14ac:dyDescent="0.2">
      <c r="A1027" s="63" t="s">
        <v>1759</v>
      </c>
      <c r="B1027" s="56" t="s">
        <v>3784</v>
      </c>
      <c r="C1027" s="47"/>
      <c r="D1027" s="78"/>
      <c r="E1027" s="86"/>
      <c r="F1027" s="88"/>
    </row>
    <row r="1028" spans="1:6" s="20" customFormat="1" ht="101.25" customHeight="1" x14ac:dyDescent="0.2">
      <c r="A1028" s="63" t="s">
        <v>1760</v>
      </c>
      <c r="B1028" s="54" t="s">
        <v>1761</v>
      </c>
      <c r="C1028" s="47"/>
      <c r="D1028" s="78"/>
      <c r="E1028" s="86"/>
      <c r="F1028" s="80"/>
    </row>
    <row r="1029" spans="1:6" s="20" customFormat="1" x14ac:dyDescent="0.2">
      <c r="A1029" s="63" t="s">
        <v>1762</v>
      </c>
      <c r="B1029" s="68" t="s">
        <v>1655</v>
      </c>
      <c r="C1029" s="47" t="s">
        <v>93</v>
      </c>
      <c r="D1029" s="78">
        <v>30.1</v>
      </c>
      <c r="E1029" s="86">
        <v>21.7</v>
      </c>
      <c r="F1029" s="80">
        <f t="shared" ref="F1029" si="13">+D1029*E1029</f>
        <v>653.16999999999996</v>
      </c>
    </row>
    <row r="1030" spans="1:6" s="20" customFormat="1" x14ac:dyDescent="0.2">
      <c r="A1030" s="63" t="s">
        <v>1763</v>
      </c>
      <c r="B1030" s="68" t="s">
        <v>1657</v>
      </c>
      <c r="C1030" s="47" t="s">
        <v>93</v>
      </c>
      <c r="D1030" s="78">
        <v>1.5</v>
      </c>
      <c r="E1030" s="86">
        <v>25.6</v>
      </c>
      <c r="F1030" s="80">
        <f t="shared" si="9"/>
        <v>38.400000000000006</v>
      </c>
    </row>
    <row r="1031" spans="1:6" s="20" customFormat="1" x14ac:dyDescent="0.2">
      <c r="A1031" s="63" t="s">
        <v>1764</v>
      </c>
      <c r="B1031" s="68" t="s">
        <v>1659</v>
      </c>
      <c r="C1031" s="47" t="s">
        <v>93</v>
      </c>
      <c r="D1031" s="78">
        <v>200.6</v>
      </c>
      <c r="E1031" s="86">
        <v>27.9</v>
      </c>
      <c r="F1031" s="80">
        <f t="shared" si="9"/>
        <v>5596.74</v>
      </c>
    </row>
    <row r="1032" spans="1:6" s="20" customFormat="1" ht="116.25" customHeight="1" x14ac:dyDescent="0.2">
      <c r="A1032" s="63" t="s">
        <v>1765</v>
      </c>
      <c r="B1032" s="54" t="s">
        <v>1766</v>
      </c>
      <c r="C1032" s="47"/>
      <c r="D1032" s="78"/>
      <c r="E1032" s="86"/>
      <c r="F1032" s="80"/>
    </row>
    <row r="1033" spans="1:6" s="20" customFormat="1" x14ac:dyDescent="0.2">
      <c r="A1033" s="63" t="s">
        <v>1767</v>
      </c>
      <c r="B1033" s="68" t="s">
        <v>1655</v>
      </c>
      <c r="C1033" s="47" t="s">
        <v>93</v>
      </c>
      <c r="D1033" s="78">
        <v>15</v>
      </c>
      <c r="E1033" s="86">
        <v>21.4</v>
      </c>
      <c r="F1033" s="80">
        <f t="shared" ref="F1033" si="14">+D1033*E1033</f>
        <v>321</v>
      </c>
    </row>
    <row r="1034" spans="1:6" s="20" customFormat="1" x14ac:dyDescent="0.2">
      <c r="A1034" s="63" t="s">
        <v>1768</v>
      </c>
      <c r="B1034" s="68" t="s">
        <v>1659</v>
      </c>
      <c r="C1034" s="47" t="s">
        <v>93</v>
      </c>
      <c r="D1034" s="78">
        <v>20.65</v>
      </c>
      <c r="E1034" s="86">
        <v>27.9</v>
      </c>
      <c r="F1034" s="80">
        <f t="shared" si="9"/>
        <v>576.13499999999988</v>
      </c>
    </row>
    <row r="1035" spans="1:6" s="20" customFormat="1" ht="114.75" x14ac:dyDescent="0.2">
      <c r="A1035" s="63" t="s">
        <v>1769</v>
      </c>
      <c r="B1035" s="54" t="s">
        <v>1770</v>
      </c>
      <c r="C1035" s="47"/>
      <c r="D1035" s="78"/>
      <c r="E1035" s="86"/>
      <c r="F1035" s="80"/>
    </row>
    <row r="1036" spans="1:6" s="20" customFormat="1" x14ac:dyDescent="0.2">
      <c r="A1036" s="63" t="s">
        <v>1771</v>
      </c>
      <c r="B1036" s="68" t="s">
        <v>1659</v>
      </c>
      <c r="C1036" s="47" t="s">
        <v>93</v>
      </c>
      <c r="D1036" s="78">
        <v>49.8</v>
      </c>
      <c r="E1036" s="86">
        <v>35.1</v>
      </c>
      <c r="F1036" s="80">
        <f t="shared" ref="F1036" si="15">+D1036*E1036</f>
        <v>1747.98</v>
      </c>
    </row>
    <row r="1037" spans="1:6" s="20" customFormat="1" x14ac:dyDescent="0.2">
      <c r="A1037" s="63" t="s">
        <v>1772</v>
      </c>
      <c r="B1037" s="68" t="s">
        <v>1664</v>
      </c>
      <c r="C1037" s="47" t="s">
        <v>93</v>
      </c>
      <c r="D1037" s="78">
        <v>21.6</v>
      </c>
      <c r="E1037" s="86">
        <v>48.4</v>
      </c>
      <c r="F1037" s="80">
        <f t="shared" si="9"/>
        <v>1045.44</v>
      </c>
    </row>
    <row r="1038" spans="1:6" s="20" customFormat="1" x14ac:dyDescent="0.2">
      <c r="A1038" s="63" t="s">
        <v>1773</v>
      </c>
      <c r="B1038" s="68" t="s">
        <v>1666</v>
      </c>
      <c r="C1038" s="47" t="s">
        <v>93</v>
      </c>
      <c r="D1038" s="78">
        <v>45.4</v>
      </c>
      <c r="E1038" s="86">
        <v>65.599999999999994</v>
      </c>
      <c r="F1038" s="80">
        <f t="shared" si="9"/>
        <v>2978.24</v>
      </c>
    </row>
    <row r="1039" spans="1:6" s="20" customFormat="1" ht="63.75" x14ac:dyDescent="0.2">
      <c r="A1039" s="63" t="s">
        <v>1774</v>
      </c>
      <c r="B1039" s="53" t="s">
        <v>1775</v>
      </c>
      <c r="C1039" s="47"/>
      <c r="D1039" s="78"/>
      <c r="E1039" s="86"/>
      <c r="F1039" s="80"/>
    </row>
    <row r="1040" spans="1:6" s="20" customFormat="1" x14ac:dyDescent="0.2">
      <c r="A1040" s="63" t="s">
        <v>1776</v>
      </c>
      <c r="B1040" s="77" t="s">
        <v>1777</v>
      </c>
      <c r="C1040" s="47" t="s">
        <v>93</v>
      </c>
      <c r="D1040" s="78">
        <v>1.4</v>
      </c>
      <c r="E1040" s="86">
        <v>19.5</v>
      </c>
      <c r="F1040" s="80">
        <f t="shared" si="9"/>
        <v>27.299999999999997</v>
      </c>
    </row>
    <row r="1041" spans="1:6" s="20" customFormat="1" x14ac:dyDescent="0.2">
      <c r="A1041" s="63" t="s">
        <v>1778</v>
      </c>
      <c r="B1041" s="77" t="s">
        <v>1779</v>
      </c>
      <c r="C1041" s="47" t="s">
        <v>93</v>
      </c>
      <c r="D1041" s="78">
        <v>0.7</v>
      </c>
      <c r="E1041" s="86">
        <v>25.3</v>
      </c>
      <c r="F1041" s="80">
        <f t="shared" si="9"/>
        <v>17.71</v>
      </c>
    </row>
    <row r="1042" spans="1:6" s="20" customFormat="1" ht="89.25" x14ac:dyDescent="0.2">
      <c r="A1042" s="63" t="s">
        <v>1780</v>
      </c>
      <c r="B1042" s="54" t="s">
        <v>1781</v>
      </c>
      <c r="C1042" s="47"/>
      <c r="D1042" s="78"/>
      <c r="E1042" s="86"/>
      <c r="F1042" s="80"/>
    </row>
    <row r="1043" spans="1:6" s="20" customFormat="1" x14ac:dyDescent="0.2">
      <c r="A1043" s="63" t="s">
        <v>1782</v>
      </c>
      <c r="B1043" s="68" t="s">
        <v>1659</v>
      </c>
      <c r="C1043" s="47" t="s">
        <v>93</v>
      </c>
      <c r="D1043" s="78">
        <v>63.5</v>
      </c>
      <c r="E1043" s="86">
        <v>34.6</v>
      </c>
      <c r="F1043" s="80">
        <f t="shared" ref="F1043" si="16">+D1043*E1043</f>
        <v>2197.1</v>
      </c>
    </row>
    <row r="1044" spans="1:6" s="20" customFormat="1" ht="77.25" customHeight="1" x14ac:dyDescent="0.2">
      <c r="A1044" s="63" t="s">
        <v>1783</v>
      </c>
      <c r="B1044" s="35" t="s">
        <v>1784</v>
      </c>
      <c r="C1044" s="47"/>
      <c r="D1044" s="78"/>
      <c r="E1044" s="86"/>
      <c r="F1044" s="80"/>
    </row>
    <row r="1045" spans="1:6" s="20" customFormat="1" x14ac:dyDescent="0.2">
      <c r="A1045" s="63" t="s">
        <v>1785</v>
      </c>
      <c r="B1045" s="58" t="s">
        <v>1786</v>
      </c>
      <c r="C1045" s="47" t="s">
        <v>93</v>
      </c>
      <c r="D1045" s="78">
        <v>4.2</v>
      </c>
      <c r="E1045" s="86">
        <v>84.6</v>
      </c>
      <c r="F1045" s="80">
        <f t="shared" ref="F1045" si="17">+D1045*E1045</f>
        <v>355.32</v>
      </c>
    </row>
    <row r="1046" spans="1:6" s="20" customFormat="1" ht="80.25" customHeight="1" x14ac:dyDescent="0.2">
      <c r="A1046" s="63" t="s">
        <v>1787</v>
      </c>
      <c r="B1046" s="55" t="s">
        <v>1687</v>
      </c>
      <c r="C1046" s="47"/>
      <c r="D1046" s="78"/>
      <c r="E1046" s="86"/>
      <c r="F1046" s="80"/>
    </row>
    <row r="1047" spans="1:6" s="20" customFormat="1" x14ac:dyDescent="0.2">
      <c r="A1047" s="63" t="s">
        <v>1788</v>
      </c>
      <c r="B1047" s="68" t="s">
        <v>1789</v>
      </c>
      <c r="C1047" s="47" t="s">
        <v>93</v>
      </c>
      <c r="D1047" s="78">
        <v>2.2999999999999998</v>
      </c>
      <c r="E1047" s="86">
        <v>33.9</v>
      </c>
      <c r="F1047" s="80">
        <f t="shared" ref="F1047" si="18">+D1047*E1047</f>
        <v>77.969999999999985</v>
      </c>
    </row>
    <row r="1048" spans="1:6" s="20" customFormat="1" x14ac:dyDescent="0.2">
      <c r="A1048" s="63" t="s">
        <v>1790</v>
      </c>
      <c r="B1048" s="68" t="s">
        <v>1653</v>
      </c>
      <c r="C1048" s="47" t="s">
        <v>93</v>
      </c>
      <c r="D1048" s="78">
        <v>5.2</v>
      </c>
      <c r="E1048" s="86">
        <v>39.9</v>
      </c>
      <c r="F1048" s="80">
        <f t="shared" si="9"/>
        <v>207.48</v>
      </c>
    </row>
    <row r="1049" spans="1:6" s="20" customFormat="1" x14ac:dyDescent="0.2">
      <c r="A1049" s="63" t="s">
        <v>1791</v>
      </c>
      <c r="B1049" s="68" t="s">
        <v>1690</v>
      </c>
      <c r="C1049" s="47"/>
      <c r="D1049" s="78"/>
      <c r="E1049" s="86"/>
      <c r="F1049" s="88"/>
    </row>
    <row r="1050" spans="1:6" s="20" customFormat="1" ht="51" x14ac:dyDescent="0.2">
      <c r="A1050" s="63" t="s">
        <v>1792</v>
      </c>
      <c r="B1050" s="55" t="s">
        <v>1793</v>
      </c>
      <c r="C1050" s="47"/>
      <c r="D1050" s="78"/>
      <c r="E1050" s="86"/>
      <c r="F1050" s="80"/>
    </row>
    <row r="1051" spans="1:6" s="20" customFormat="1" x14ac:dyDescent="0.2">
      <c r="A1051" s="63" t="s">
        <v>1794</v>
      </c>
      <c r="B1051" s="68" t="s">
        <v>1795</v>
      </c>
      <c r="C1051" s="47" t="s">
        <v>106</v>
      </c>
      <c r="D1051" s="78">
        <v>9</v>
      </c>
      <c r="E1051" s="86">
        <v>27</v>
      </c>
      <c r="F1051" s="80">
        <f t="shared" ref="F1051" si="19">+D1051*E1051</f>
        <v>243</v>
      </c>
    </row>
    <row r="1052" spans="1:6" s="20" customFormat="1" ht="79.5" customHeight="1" x14ac:dyDescent="0.2">
      <c r="A1052" s="63" t="s">
        <v>1796</v>
      </c>
      <c r="B1052" s="35" t="s">
        <v>1797</v>
      </c>
      <c r="C1052" s="47" t="s">
        <v>106</v>
      </c>
      <c r="D1052" s="78">
        <v>3</v>
      </c>
      <c r="E1052" s="86">
        <v>176.4</v>
      </c>
      <c r="F1052" s="80">
        <f t="shared" si="9"/>
        <v>529.20000000000005</v>
      </c>
    </row>
    <row r="1053" spans="1:6" s="20" customFormat="1" ht="38.25" x14ac:dyDescent="0.2">
      <c r="A1053" s="63" t="s">
        <v>1798</v>
      </c>
      <c r="B1053" s="35" t="s">
        <v>1799</v>
      </c>
      <c r="C1053" s="47" t="s">
        <v>106</v>
      </c>
      <c r="D1053" s="78">
        <v>4</v>
      </c>
      <c r="E1053" s="86">
        <v>57</v>
      </c>
      <c r="F1053" s="80">
        <f t="shared" si="9"/>
        <v>228</v>
      </c>
    </row>
    <row r="1054" spans="1:6" s="20" customFormat="1" ht="63.75" x14ac:dyDescent="0.2">
      <c r="A1054" s="63" t="s">
        <v>1800</v>
      </c>
      <c r="B1054" s="55" t="s">
        <v>1801</v>
      </c>
      <c r="C1054" s="47" t="s">
        <v>106</v>
      </c>
      <c r="D1054" s="78">
        <v>3</v>
      </c>
      <c r="E1054" s="86">
        <v>518</v>
      </c>
      <c r="F1054" s="80">
        <f t="shared" si="9"/>
        <v>1554</v>
      </c>
    </row>
    <row r="1055" spans="1:6" s="20" customFormat="1" x14ac:dyDescent="0.2">
      <c r="A1055" s="63" t="s">
        <v>1802</v>
      </c>
      <c r="B1055" s="68" t="s">
        <v>1721</v>
      </c>
      <c r="C1055" s="47"/>
      <c r="D1055" s="78"/>
      <c r="E1055" s="86"/>
      <c r="F1055" s="88"/>
    </row>
    <row r="1056" spans="1:6" s="20" customFormat="1" ht="102.75" customHeight="1" x14ac:dyDescent="0.2">
      <c r="A1056" s="63" t="s">
        <v>1803</v>
      </c>
      <c r="B1056" s="35" t="s">
        <v>1804</v>
      </c>
      <c r="C1056" s="47" t="s">
        <v>106</v>
      </c>
      <c r="D1056" s="78">
        <v>1</v>
      </c>
      <c r="E1056" s="86">
        <v>657.6</v>
      </c>
      <c r="F1056" s="80">
        <f t="shared" si="9"/>
        <v>657.6</v>
      </c>
    </row>
    <row r="1057" spans="1:6" s="20" customFormat="1" ht="152.25" customHeight="1" x14ac:dyDescent="0.2">
      <c r="A1057" s="63" t="s">
        <v>1805</v>
      </c>
      <c r="B1057" s="55" t="s">
        <v>1806</v>
      </c>
      <c r="C1057" s="47" t="s">
        <v>106</v>
      </c>
      <c r="D1057" s="78">
        <v>1</v>
      </c>
      <c r="E1057" s="86">
        <v>6564</v>
      </c>
      <c r="F1057" s="80">
        <f t="shared" si="9"/>
        <v>6564</v>
      </c>
    </row>
    <row r="1058" spans="1:6" s="20" customFormat="1" x14ac:dyDescent="0.2">
      <c r="A1058" s="63" t="s">
        <v>1807</v>
      </c>
      <c r="B1058" s="68" t="s">
        <v>1733</v>
      </c>
      <c r="C1058" s="47"/>
      <c r="D1058" s="78"/>
      <c r="E1058" s="86"/>
      <c r="F1058" s="88"/>
    </row>
    <row r="1059" spans="1:6" s="20" customFormat="1" ht="114" customHeight="1" x14ac:dyDescent="0.2">
      <c r="A1059" s="63" t="s">
        <v>1808</v>
      </c>
      <c r="B1059" s="35" t="s">
        <v>1735</v>
      </c>
      <c r="C1059" s="47"/>
      <c r="D1059" s="78"/>
      <c r="E1059" s="86"/>
      <c r="F1059" s="80"/>
    </row>
    <row r="1060" spans="1:6" s="20" customFormat="1" x14ac:dyDescent="0.2">
      <c r="A1060" s="63" t="s">
        <v>1809</v>
      </c>
      <c r="B1060" s="35" t="s">
        <v>1737</v>
      </c>
      <c r="C1060" s="47" t="s">
        <v>106</v>
      </c>
      <c r="D1060" s="78">
        <v>3</v>
      </c>
      <c r="E1060" s="86">
        <v>182</v>
      </c>
      <c r="F1060" s="80">
        <f t="shared" ref="F1060" si="20">+D1060*E1060</f>
        <v>546</v>
      </c>
    </row>
    <row r="1061" spans="1:6" s="20" customFormat="1" x14ac:dyDescent="0.2">
      <c r="A1061" s="63" t="s">
        <v>1810</v>
      </c>
      <c r="B1061" s="35" t="s">
        <v>1739</v>
      </c>
      <c r="C1061" s="47" t="s">
        <v>106</v>
      </c>
      <c r="D1061" s="78">
        <v>3</v>
      </c>
      <c r="E1061" s="86">
        <v>239</v>
      </c>
      <c r="F1061" s="80">
        <f t="shared" si="9"/>
        <v>717</v>
      </c>
    </row>
    <row r="1062" spans="1:6" s="20" customFormat="1" ht="89.25" x14ac:dyDescent="0.2">
      <c r="A1062" s="63" t="s">
        <v>1811</v>
      </c>
      <c r="B1062" s="35" t="s">
        <v>1741</v>
      </c>
      <c r="C1062" s="47" t="s">
        <v>106</v>
      </c>
      <c r="D1062" s="78">
        <v>1</v>
      </c>
      <c r="E1062" s="86">
        <v>60</v>
      </c>
      <c r="F1062" s="80">
        <f t="shared" si="9"/>
        <v>60</v>
      </c>
    </row>
    <row r="1063" spans="1:6" s="20" customFormat="1" ht="89.25" x14ac:dyDescent="0.2">
      <c r="A1063" s="63" t="s">
        <v>1812</v>
      </c>
      <c r="B1063" s="35" t="s">
        <v>1813</v>
      </c>
      <c r="C1063" s="47" t="s">
        <v>106</v>
      </c>
      <c r="D1063" s="78">
        <v>1</v>
      </c>
      <c r="E1063" s="86">
        <v>90</v>
      </c>
      <c r="F1063" s="80">
        <f t="shared" si="9"/>
        <v>90</v>
      </c>
    </row>
    <row r="1064" spans="1:6" s="20" customFormat="1" ht="100.5" customHeight="1" x14ac:dyDescent="0.2">
      <c r="A1064" s="63" t="s">
        <v>1814</v>
      </c>
      <c r="B1064" s="35" t="s">
        <v>1815</v>
      </c>
      <c r="C1064" s="47" t="s">
        <v>106</v>
      </c>
      <c r="D1064" s="78">
        <v>1</v>
      </c>
      <c r="E1064" s="86">
        <v>540</v>
      </c>
      <c r="F1064" s="80">
        <f t="shared" si="9"/>
        <v>540</v>
      </c>
    </row>
    <row r="1065" spans="1:6" s="20" customFormat="1" ht="103.5" customHeight="1" x14ac:dyDescent="0.2">
      <c r="A1065" s="63" t="s">
        <v>1816</v>
      </c>
      <c r="B1065" s="35" t="s">
        <v>1817</v>
      </c>
      <c r="C1065" s="47" t="s">
        <v>106</v>
      </c>
      <c r="D1065" s="78">
        <v>1</v>
      </c>
      <c r="E1065" s="86">
        <v>1450</v>
      </c>
      <c r="F1065" s="80">
        <f t="shared" si="9"/>
        <v>1450</v>
      </c>
    </row>
    <row r="1066" spans="1:6" s="20" customFormat="1" ht="65.25" customHeight="1" x14ac:dyDescent="0.2">
      <c r="A1066" s="63" t="s">
        <v>1818</v>
      </c>
      <c r="B1066" s="35" t="s">
        <v>1819</v>
      </c>
      <c r="C1066" s="47" t="s">
        <v>106</v>
      </c>
      <c r="D1066" s="78">
        <v>1</v>
      </c>
      <c r="E1066" s="86">
        <v>170</v>
      </c>
      <c r="F1066" s="80">
        <f t="shared" si="9"/>
        <v>170</v>
      </c>
    </row>
    <row r="1067" spans="1:6" s="20" customFormat="1" ht="76.5" x14ac:dyDescent="0.2">
      <c r="A1067" s="63" t="s">
        <v>1820</v>
      </c>
      <c r="B1067" s="55" t="s">
        <v>1745</v>
      </c>
      <c r="C1067" s="47" t="s">
        <v>106</v>
      </c>
      <c r="D1067" s="78">
        <v>1</v>
      </c>
      <c r="E1067" s="86">
        <v>185</v>
      </c>
      <c r="F1067" s="80">
        <f t="shared" si="9"/>
        <v>185</v>
      </c>
    </row>
    <row r="1068" spans="1:6" s="20" customFormat="1" x14ac:dyDescent="0.2">
      <c r="A1068" s="63" t="s">
        <v>1821</v>
      </c>
      <c r="B1068" s="35" t="s">
        <v>1747</v>
      </c>
      <c r="C1068" s="47"/>
      <c r="D1068" s="78"/>
      <c r="E1068" s="86"/>
      <c r="F1068" s="80"/>
    </row>
    <row r="1069" spans="1:6" s="20" customFormat="1" ht="89.25" x14ac:dyDescent="0.2">
      <c r="A1069" s="63" t="s">
        <v>1822</v>
      </c>
      <c r="B1069" s="35" t="s">
        <v>1749</v>
      </c>
      <c r="C1069" s="47"/>
      <c r="D1069" s="78"/>
      <c r="E1069" s="86"/>
      <c r="F1069" s="80"/>
    </row>
    <row r="1070" spans="1:6" s="20" customFormat="1" x14ac:dyDescent="0.2">
      <c r="A1070" s="63" t="s">
        <v>1823</v>
      </c>
      <c r="B1070" s="55" t="s">
        <v>1681</v>
      </c>
      <c r="C1070" s="47" t="s">
        <v>93</v>
      </c>
      <c r="D1070" s="78">
        <v>26</v>
      </c>
      <c r="E1070" s="86">
        <v>98.45</v>
      </c>
      <c r="F1070" s="80">
        <f t="shared" ref="F1070" si="21">+D1070*E1070</f>
        <v>2559.7000000000003</v>
      </c>
    </row>
    <row r="1071" spans="1:6" s="20" customFormat="1" ht="102" x14ac:dyDescent="0.2">
      <c r="A1071" s="63" t="s">
        <v>1824</v>
      </c>
      <c r="B1071" s="35" t="s">
        <v>1825</v>
      </c>
      <c r="C1071" s="47" t="s">
        <v>106</v>
      </c>
      <c r="D1071" s="78">
        <v>1</v>
      </c>
      <c r="E1071" s="86">
        <v>520</v>
      </c>
      <c r="F1071" s="80">
        <f t="shared" si="9"/>
        <v>520</v>
      </c>
    </row>
    <row r="1072" spans="1:6" s="20" customFormat="1" ht="101.25" customHeight="1" x14ac:dyDescent="0.2">
      <c r="A1072" s="63" t="s">
        <v>1826</v>
      </c>
      <c r="B1072" s="54" t="s">
        <v>1755</v>
      </c>
      <c r="C1072" s="47" t="s">
        <v>106</v>
      </c>
      <c r="D1072" s="78">
        <v>1</v>
      </c>
      <c r="E1072" s="86">
        <v>2500</v>
      </c>
      <c r="F1072" s="80">
        <f t="shared" si="9"/>
        <v>2500</v>
      </c>
    </row>
    <row r="1073" spans="1:7" s="20" customFormat="1" x14ac:dyDescent="0.2">
      <c r="A1073" s="63" t="s">
        <v>1827</v>
      </c>
      <c r="B1073" s="74" t="s">
        <v>1828</v>
      </c>
      <c r="C1073" s="47"/>
      <c r="D1073" s="78"/>
      <c r="E1073" s="86"/>
      <c r="F1073" s="88"/>
    </row>
    <row r="1074" spans="1:7" s="20" customFormat="1" ht="51" x14ac:dyDescent="0.2">
      <c r="A1074" s="63" t="s">
        <v>1829</v>
      </c>
      <c r="B1074" s="35" t="s">
        <v>1830</v>
      </c>
      <c r="C1074" s="47" t="s">
        <v>106</v>
      </c>
      <c r="D1074" s="78">
        <v>1</v>
      </c>
      <c r="E1074" s="86">
        <v>3500</v>
      </c>
      <c r="F1074" s="80">
        <f t="shared" ref="F1074" si="22">+D1074*E1074</f>
        <v>3500</v>
      </c>
    </row>
    <row r="1075" spans="1:7" s="20" customFormat="1" ht="51" x14ac:dyDescent="0.2">
      <c r="A1075" s="63" t="s">
        <v>1831</v>
      </c>
      <c r="B1075" s="35" t="s">
        <v>1832</v>
      </c>
      <c r="C1075" s="47" t="s">
        <v>106</v>
      </c>
      <c r="D1075" s="78">
        <v>1</v>
      </c>
      <c r="E1075" s="86">
        <v>5200</v>
      </c>
      <c r="F1075" s="80">
        <f t="shared" si="9"/>
        <v>5200</v>
      </c>
    </row>
    <row r="1076" spans="1:7" s="20" customFormat="1" x14ac:dyDescent="0.2">
      <c r="A1076" s="63" t="s">
        <v>1833</v>
      </c>
      <c r="B1076" s="74" t="s">
        <v>1309</v>
      </c>
      <c r="C1076" s="47"/>
      <c r="D1076" s="78"/>
      <c r="E1076" s="86"/>
      <c r="F1076" s="88"/>
    </row>
    <row r="1077" spans="1:7" s="20" customFormat="1" ht="51" x14ac:dyDescent="0.2">
      <c r="A1077" s="63" t="s">
        <v>1834</v>
      </c>
      <c r="B1077" s="35" t="s">
        <v>1835</v>
      </c>
      <c r="C1077" s="47" t="s">
        <v>106</v>
      </c>
      <c r="D1077" s="78">
        <v>1</v>
      </c>
      <c r="E1077" s="86">
        <v>850</v>
      </c>
      <c r="F1077" s="80">
        <f t="shared" ref="F1077" si="23">+D1077*E1077</f>
        <v>850</v>
      </c>
    </row>
    <row r="1078" spans="1:7" s="20" customFormat="1" ht="77.25" customHeight="1" x14ac:dyDescent="0.2">
      <c r="A1078" s="63" t="s">
        <v>1836</v>
      </c>
      <c r="B1078" s="35" t="s">
        <v>1837</v>
      </c>
      <c r="C1078" s="47" t="s">
        <v>106</v>
      </c>
      <c r="D1078" s="78">
        <v>1</v>
      </c>
      <c r="E1078" s="86">
        <v>850</v>
      </c>
      <c r="F1078" s="80">
        <f t="shared" si="9"/>
        <v>850</v>
      </c>
    </row>
    <row r="1079" spans="1:7" s="20" customFormat="1" ht="38.25" x14ac:dyDescent="0.2">
      <c r="A1079" s="63" t="s">
        <v>1838</v>
      </c>
      <c r="B1079" s="35" t="s">
        <v>1839</v>
      </c>
      <c r="C1079" s="47" t="s">
        <v>106</v>
      </c>
      <c r="D1079" s="78">
        <v>1</v>
      </c>
      <c r="E1079" s="86">
        <v>250</v>
      </c>
      <c r="F1079" s="80">
        <f t="shared" si="9"/>
        <v>250</v>
      </c>
    </row>
    <row r="1080" spans="1:7" s="20" customFormat="1" ht="25.5" x14ac:dyDescent="0.2">
      <c r="A1080" s="63" t="s">
        <v>1840</v>
      </c>
      <c r="B1080" s="35" t="s">
        <v>1841</v>
      </c>
      <c r="C1080" s="47" t="s">
        <v>106</v>
      </c>
      <c r="D1080" s="78">
        <v>1</v>
      </c>
      <c r="E1080" s="86">
        <v>550</v>
      </c>
      <c r="F1080" s="80">
        <f t="shared" si="9"/>
        <v>550</v>
      </c>
    </row>
    <row r="1081" spans="1:7" x14ac:dyDescent="0.2">
      <c r="A1081" s="59" t="s">
        <v>34</v>
      </c>
      <c r="B1081" s="75" t="s">
        <v>24</v>
      </c>
      <c r="C1081" s="59"/>
      <c r="D1081" s="89"/>
      <c r="E1081" s="90"/>
      <c r="F1081" s="83">
        <f>SUM(F1082:F1409)</f>
        <v>7176933.9200000018</v>
      </c>
    </row>
    <row r="1082" spans="1:7" x14ac:dyDescent="0.2">
      <c r="A1082" s="63" t="s">
        <v>2987</v>
      </c>
      <c r="B1082" s="40" t="s">
        <v>2982</v>
      </c>
      <c r="C1082" s="39"/>
      <c r="D1082" s="94"/>
      <c r="E1082" s="86"/>
      <c r="F1082" s="80"/>
    </row>
    <row r="1083" spans="1:7" ht="29.25" customHeight="1" x14ac:dyDescent="0.2">
      <c r="A1083" s="63" t="s">
        <v>2988</v>
      </c>
      <c r="B1083" s="35" t="s">
        <v>2983</v>
      </c>
      <c r="C1083" s="39" t="s">
        <v>93</v>
      </c>
      <c r="D1083" s="94">
        <v>10</v>
      </c>
      <c r="E1083" s="86">
        <v>12</v>
      </c>
      <c r="F1083" s="80">
        <f>E1083*D1083</f>
        <v>120</v>
      </c>
      <c r="G1083" s="48"/>
    </row>
    <row r="1084" spans="1:7" ht="25.5" x14ac:dyDescent="0.2">
      <c r="A1084" s="63" t="s">
        <v>2989</v>
      </c>
      <c r="B1084" s="35" t="s">
        <v>2984</v>
      </c>
      <c r="C1084" s="39" t="s">
        <v>106</v>
      </c>
      <c r="D1084" s="94">
        <v>10</v>
      </c>
      <c r="E1084" s="86">
        <v>650</v>
      </c>
      <c r="F1084" s="80">
        <f t="shared" ref="F1084:F1086" si="24">E1084*D1084</f>
        <v>6500</v>
      </c>
      <c r="G1084" s="48"/>
    </row>
    <row r="1085" spans="1:7" ht="38.25" x14ac:dyDescent="0.2">
      <c r="A1085" s="63" t="s">
        <v>2990</v>
      </c>
      <c r="B1085" s="35" t="s">
        <v>2985</v>
      </c>
      <c r="C1085" s="39"/>
      <c r="D1085" s="94"/>
      <c r="E1085" s="86"/>
      <c r="F1085" s="80"/>
      <c r="G1085" s="48"/>
    </row>
    <row r="1086" spans="1:7" x14ac:dyDescent="0.2">
      <c r="A1086" s="63" t="s">
        <v>2991</v>
      </c>
      <c r="B1086" s="35" t="s">
        <v>2986</v>
      </c>
      <c r="C1086" s="39" t="s">
        <v>93</v>
      </c>
      <c r="D1086" s="94">
        <v>30</v>
      </c>
      <c r="E1086" s="86">
        <v>6</v>
      </c>
      <c r="F1086" s="80">
        <f t="shared" si="24"/>
        <v>180</v>
      </c>
      <c r="G1086" s="48"/>
    </row>
    <row r="1087" spans="1:7" x14ac:dyDescent="0.2">
      <c r="A1087" s="63" t="s">
        <v>3012</v>
      </c>
      <c r="B1087" s="40" t="s">
        <v>2992</v>
      </c>
      <c r="C1087" s="39"/>
      <c r="D1087" s="94"/>
      <c r="E1087" s="86"/>
      <c r="F1087" s="80"/>
      <c r="G1087" s="48"/>
    </row>
    <row r="1088" spans="1:7" x14ac:dyDescent="0.2">
      <c r="A1088" s="63" t="s">
        <v>3013</v>
      </c>
      <c r="B1088" s="35" t="s">
        <v>2993</v>
      </c>
      <c r="C1088" s="39"/>
      <c r="D1088" s="94"/>
      <c r="E1088" s="86"/>
      <c r="F1088" s="80"/>
      <c r="G1088" s="48"/>
    </row>
    <row r="1089" spans="1:7" x14ac:dyDescent="0.2">
      <c r="A1089" s="63" t="s">
        <v>3014</v>
      </c>
      <c r="B1089" s="35" t="s">
        <v>2994</v>
      </c>
      <c r="C1089" s="39" t="s">
        <v>106</v>
      </c>
      <c r="D1089" s="94">
        <v>2</v>
      </c>
      <c r="E1089" s="86">
        <v>1200</v>
      </c>
      <c r="F1089" s="80">
        <f t="shared" ref="F1089:F1107" si="25">E1089*D1089</f>
        <v>2400</v>
      </c>
      <c r="G1089" s="48"/>
    </row>
    <row r="1090" spans="1:7" ht="25.5" x14ac:dyDescent="0.2">
      <c r="A1090" s="63" t="s">
        <v>3015</v>
      </c>
      <c r="B1090" s="35" t="s">
        <v>2995</v>
      </c>
      <c r="C1090" s="39" t="s">
        <v>106</v>
      </c>
      <c r="D1090" s="94">
        <v>2</v>
      </c>
      <c r="E1090" s="86">
        <v>1500</v>
      </c>
      <c r="F1090" s="80">
        <f t="shared" si="25"/>
        <v>3000</v>
      </c>
      <c r="G1090" s="48"/>
    </row>
    <row r="1091" spans="1:7" x14ac:dyDescent="0.2">
      <c r="A1091" s="63" t="s">
        <v>3016</v>
      </c>
      <c r="B1091" s="35" t="s">
        <v>2996</v>
      </c>
      <c r="C1091" s="39" t="s">
        <v>106</v>
      </c>
      <c r="D1091" s="94">
        <v>2</v>
      </c>
      <c r="E1091" s="86">
        <v>1000</v>
      </c>
      <c r="F1091" s="80">
        <f t="shared" si="25"/>
        <v>2000</v>
      </c>
      <c r="G1091" s="48"/>
    </row>
    <row r="1092" spans="1:7" x14ac:dyDescent="0.2">
      <c r="A1092" s="63" t="s">
        <v>3017</v>
      </c>
      <c r="B1092" s="35" t="s">
        <v>2997</v>
      </c>
      <c r="C1092" s="39"/>
      <c r="D1092" s="94"/>
      <c r="E1092" s="86"/>
      <c r="F1092" s="80"/>
      <c r="G1092" s="48"/>
    </row>
    <row r="1093" spans="1:7" ht="114" customHeight="1" x14ac:dyDescent="0.2">
      <c r="A1093" s="63" t="s">
        <v>3018</v>
      </c>
      <c r="B1093" s="35" t="s">
        <v>2998</v>
      </c>
      <c r="C1093" s="39" t="s">
        <v>106</v>
      </c>
      <c r="D1093" s="94">
        <v>1</v>
      </c>
      <c r="E1093" s="86">
        <v>10739</v>
      </c>
      <c r="F1093" s="80">
        <f t="shared" si="25"/>
        <v>10739</v>
      </c>
      <c r="G1093" s="48"/>
    </row>
    <row r="1094" spans="1:7" ht="78.75" customHeight="1" x14ac:dyDescent="0.2">
      <c r="A1094" s="63" t="s">
        <v>3019</v>
      </c>
      <c r="B1094" s="35" t="s">
        <v>2999</v>
      </c>
      <c r="C1094" s="39" t="s">
        <v>106</v>
      </c>
      <c r="D1094" s="94">
        <v>1</v>
      </c>
      <c r="E1094" s="86">
        <v>4255</v>
      </c>
      <c r="F1094" s="80">
        <f t="shared" si="25"/>
        <v>4255</v>
      </c>
      <c r="G1094" s="48"/>
    </row>
    <row r="1095" spans="1:7" ht="63.75" x14ac:dyDescent="0.2">
      <c r="A1095" s="63" t="s">
        <v>3020</v>
      </c>
      <c r="B1095" s="35" t="s">
        <v>3000</v>
      </c>
      <c r="C1095" s="39" t="s">
        <v>106</v>
      </c>
      <c r="D1095" s="94">
        <v>1</v>
      </c>
      <c r="E1095" s="86">
        <v>2038</v>
      </c>
      <c r="F1095" s="80">
        <f t="shared" si="25"/>
        <v>2038</v>
      </c>
      <c r="G1095" s="48"/>
    </row>
    <row r="1096" spans="1:7" ht="114.75" x14ac:dyDescent="0.2">
      <c r="A1096" s="63" t="s">
        <v>3021</v>
      </c>
      <c r="B1096" s="35" t="s">
        <v>3001</v>
      </c>
      <c r="C1096" s="39" t="s">
        <v>106</v>
      </c>
      <c r="D1096" s="94">
        <v>2</v>
      </c>
      <c r="E1096" s="86">
        <v>3745</v>
      </c>
      <c r="F1096" s="80">
        <f t="shared" si="25"/>
        <v>7490</v>
      </c>
      <c r="G1096" s="48"/>
    </row>
    <row r="1097" spans="1:7" x14ac:dyDescent="0.2">
      <c r="A1097" s="63" t="s">
        <v>3022</v>
      </c>
      <c r="B1097" s="35" t="s">
        <v>3002</v>
      </c>
      <c r="C1097" s="39" t="s">
        <v>106</v>
      </c>
      <c r="D1097" s="94">
        <v>1</v>
      </c>
      <c r="E1097" s="86">
        <v>386.4</v>
      </c>
      <c r="F1097" s="80">
        <f t="shared" si="25"/>
        <v>386.4</v>
      </c>
      <c r="G1097" s="48"/>
    </row>
    <row r="1098" spans="1:7" x14ac:dyDescent="0.2">
      <c r="A1098" s="63" t="s">
        <v>3023</v>
      </c>
      <c r="B1098" s="35" t="s">
        <v>3003</v>
      </c>
      <c r="C1098" s="39" t="s">
        <v>106</v>
      </c>
      <c r="D1098" s="94">
        <v>6</v>
      </c>
      <c r="E1098" s="86">
        <v>191</v>
      </c>
      <c r="F1098" s="80">
        <f t="shared" si="25"/>
        <v>1146</v>
      </c>
      <c r="G1098" s="48"/>
    </row>
    <row r="1099" spans="1:7" ht="16.5" customHeight="1" x14ac:dyDescent="0.2">
      <c r="A1099" s="63" t="s">
        <v>3024</v>
      </c>
      <c r="B1099" s="35" t="s">
        <v>3004</v>
      </c>
      <c r="C1099" s="39" t="s">
        <v>106</v>
      </c>
      <c r="D1099" s="94">
        <v>1</v>
      </c>
      <c r="E1099" s="86">
        <v>2200</v>
      </c>
      <c r="F1099" s="80">
        <f t="shared" si="25"/>
        <v>2200</v>
      </c>
      <c r="G1099" s="48"/>
    </row>
    <row r="1100" spans="1:7" x14ac:dyDescent="0.2">
      <c r="A1100" s="63" t="s">
        <v>3025</v>
      </c>
      <c r="B1100" s="35" t="s">
        <v>3005</v>
      </c>
      <c r="C1100" s="39"/>
      <c r="D1100" s="94"/>
      <c r="E1100" s="86"/>
      <c r="F1100" s="80"/>
      <c r="G1100" s="48"/>
    </row>
    <row r="1101" spans="1:7" ht="18.75" customHeight="1" x14ac:dyDescent="0.2">
      <c r="A1101" s="63" t="s">
        <v>3026</v>
      </c>
      <c r="B1101" s="35" t="s">
        <v>3006</v>
      </c>
      <c r="C1101" s="39" t="s">
        <v>106</v>
      </c>
      <c r="D1101" s="94">
        <v>2</v>
      </c>
      <c r="E1101" s="86">
        <v>64955</v>
      </c>
      <c r="F1101" s="80">
        <f t="shared" si="25"/>
        <v>129910</v>
      </c>
      <c r="G1101" s="48"/>
    </row>
    <row r="1102" spans="1:7" ht="38.25" x14ac:dyDescent="0.2">
      <c r="A1102" s="63" t="s">
        <v>3027</v>
      </c>
      <c r="B1102" s="35" t="s">
        <v>3007</v>
      </c>
      <c r="C1102" s="39" t="s">
        <v>106</v>
      </c>
      <c r="D1102" s="94">
        <v>1</v>
      </c>
      <c r="E1102" s="86">
        <v>1900</v>
      </c>
      <c r="F1102" s="80">
        <f t="shared" si="25"/>
        <v>1900</v>
      </c>
      <c r="G1102" s="48"/>
    </row>
    <row r="1103" spans="1:7" ht="51" x14ac:dyDescent="0.2">
      <c r="A1103" s="63" t="s">
        <v>3028</v>
      </c>
      <c r="B1103" s="35" t="s">
        <v>3033</v>
      </c>
      <c r="C1103" s="39"/>
      <c r="D1103" s="94"/>
      <c r="E1103" s="86"/>
      <c r="F1103" s="80"/>
      <c r="G1103" s="48"/>
    </row>
    <row r="1104" spans="1:7" x14ac:dyDescent="0.2">
      <c r="A1104" s="63" t="s">
        <v>3029</v>
      </c>
      <c r="B1104" s="35" t="s">
        <v>3008</v>
      </c>
      <c r="C1104" s="39" t="s">
        <v>106</v>
      </c>
      <c r="D1104" s="94">
        <v>1</v>
      </c>
      <c r="E1104" s="86">
        <v>19000</v>
      </c>
      <c r="F1104" s="80">
        <f t="shared" si="25"/>
        <v>19000</v>
      </c>
      <c r="G1104" s="48"/>
    </row>
    <row r="1105" spans="1:7" x14ac:dyDescent="0.2">
      <c r="A1105" s="63" t="s">
        <v>3030</v>
      </c>
      <c r="B1105" s="35" t="s">
        <v>3009</v>
      </c>
      <c r="C1105" s="39" t="s">
        <v>106</v>
      </c>
      <c r="D1105" s="94">
        <v>1</v>
      </c>
      <c r="E1105" s="86">
        <v>19000</v>
      </c>
      <c r="F1105" s="80">
        <f t="shared" si="25"/>
        <v>19000</v>
      </c>
      <c r="G1105" s="48"/>
    </row>
    <row r="1106" spans="1:7" x14ac:dyDescent="0.2">
      <c r="A1106" s="63" t="s">
        <v>3031</v>
      </c>
      <c r="B1106" s="35" t="s">
        <v>3010</v>
      </c>
      <c r="C1106" s="39"/>
      <c r="D1106" s="94"/>
      <c r="E1106" s="86"/>
      <c r="F1106" s="80"/>
      <c r="G1106" s="48"/>
    </row>
    <row r="1107" spans="1:7" ht="51" x14ac:dyDescent="0.2">
      <c r="A1107" s="63" t="s">
        <v>3032</v>
      </c>
      <c r="B1107" s="35" t="s">
        <v>3011</v>
      </c>
      <c r="C1107" s="39" t="s">
        <v>106</v>
      </c>
      <c r="D1107" s="94">
        <v>1</v>
      </c>
      <c r="E1107" s="86">
        <v>8000</v>
      </c>
      <c r="F1107" s="80">
        <f t="shared" si="25"/>
        <v>8000</v>
      </c>
      <c r="G1107" s="48"/>
    </row>
    <row r="1108" spans="1:7" x14ac:dyDescent="0.2">
      <c r="A1108" s="63" t="s">
        <v>3037</v>
      </c>
      <c r="B1108" s="40" t="s">
        <v>3034</v>
      </c>
      <c r="C1108" s="39"/>
      <c r="D1108" s="94"/>
      <c r="E1108" s="86"/>
      <c r="F1108" s="80"/>
      <c r="G1108" s="48"/>
    </row>
    <row r="1109" spans="1:7" ht="51" x14ac:dyDescent="0.2">
      <c r="A1109" s="63" t="s">
        <v>3038</v>
      </c>
      <c r="B1109" s="35" t="s">
        <v>3035</v>
      </c>
      <c r="C1109" s="39"/>
      <c r="D1109" s="94"/>
      <c r="E1109" s="86"/>
      <c r="F1109" s="80"/>
      <c r="G1109" s="48"/>
    </row>
    <row r="1110" spans="1:7" ht="64.5" customHeight="1" x14ac:dyDescent="0.2">
      <c r="A1110" s="63" t="s">
        <v>3039</v>
      </c>
      <c r="B1110" s="35" t="s">
        <v>3036</v>
      </c>
      <c r="C1110" s="39" t="s">
        <v>106</v>
      </c>
      <c r="D1110" s="94">
        <v>2</v>
      </c>
      <c r="E1110" s="86">
        <v>75000</v>
      </c>
      <c r="F1110" s="80">
        <f t="shared" ref="F1110:F1171" si="26">E1110*D1110</f>
        <v>150000</v>
      </c>
      <c r="G1110" s="48"/>
    </row>
    <row r="1111" spans="1:7" x14ac:dyDescent="0.2">
      <c r="A1111" s="63" t="s">
        <v>3041</v>
      </c>
      <c r="B1111" s="40" t="s">
        <v>3040</v>
      </c>
      <c r="C1111" s="39"/>
      <c r="D1111" s="94"/>
      <c r="E1111" s="86"/>
      <c r="F1111" s="80"/>
      <c r="G1111" s="48"/>
    </row>
    <row r="1112" spans="1:7" ht="51" x14ac:dyDescent="0.2">
      <c r="A1112" s="63" t="s">
        <v>3042</v>
      </c>
      <c r="B1112" s="35" t="s">
        <v>3035</v>
      </c>
      <c r="C1112" s="39"/>
      <c r="D1112" s="94"/>
      <c r="E1112" s="86"/>
      <c r="F1112" s="80"/>
      <c r="G1112" s="48"/>
    </row>
    <row r="1113" spans="1:7" ht="65.25" customHeight="1" x14ac:dyDescent="0.2">
      <c r="A1113" s="63" t="s">
        <v>3043</v>
      </c>
      <c r="B1113" s="35" t="s">
        <v>3044</v>
      </c>
      <c r="C1113" s="39" t="s">
        <v>106</v>
      </c>
      <c r="D1113" s="94">
        <v>1</v>
      </c>
      <c r="E1113" s="86">
        <v>40000</v>
      </c>
      <c r="F1113" s="80">
        <f t="shared" si="26"/>
        <v>40000</v>
      </c>
      <c r="G1113" s="48"/>
    </row>
    <row r="1114" spans="1:7" x14ac:dyDescent="0.2">
      <c r="A1114" s="63" t="s">
        <v>3056</v>
      </c>
      <c r="B1114" s="40" t="s">
        <v>3045</v>
      </c>
      <c r="C1114" s="39"/>
      <c r="D1114" s="94"/>
      <c r="E1114" s="86"/>
      <c r="F1114" s="80"/>
      <c r="G1114" s="48"/>
    </row>
    <row r="1115" spans="1:7" ht="40.5" customHeight="1" x14ac:dyDescent="0.2">
      <c r="A1115" s="63" t="s">
        <v>3057</v>
      </c>
      <c r="B1115" s="35" t="s">
        <v>3046</v>
      </c>
      <c r="C1115" s="39"/>
      <c r="D1115" s="94"/>
      <c r="E1115" s="86"/>
      <c r="F1115" s="80"/>
      <c r="G1115" s="48"/>
    </row>
    <row r="1116" spans="1:7" ht="15" customHeight="1" x14ac:dyDescent="0.2">
      <c r="A1116" s="63" t="s">
        <v>3058</v>
      </c>
      <c r="B1116" s="35" t="s">
        <v>3059</v>
      </c>
      <c r="C1116" s="39" t="s">
        <v>106</v>
      </c>
      <c r="D1116" s="94">
        <v>1</v>
      </c>
      <c r="E1116" s="86">
        <v>5000</v>
      </c>
      <c r="F1116" s="80">
        <f t="shared" si="26"/>
        <v>5000</v>
      </c>
      <c r="G1116" s="48"/>
    </row>
    <row r="1117" spans="1:7" x14ac:dyDescent="0.2">
      <c r="A1117" s="63" t="s">
        <v>3060</v>
      </c>
      <c r="B1117" s="40" t="s">
        <v>3047</v>
      </c>
      <c r="C1117" s="39"/>
      <c r="D1117" s="94"/>
      <c r="E1117" s="86"/>
      <c r="F1117" s="80"/>
      <c r="G1117" s="48"/>
    </row>
    <row r="1118" spans="1:7" ht="38.25" x14ac:dyDescent="0.2">
      <c r="A1118" s="63" t="s">
        <v>3061</v>
      </c>
      <c r="B1118" s="35" t="s">
        <v>3048</v>
      </c>
      <c r="C1118" s="39"/>
      <c r="D1118" s="94"/>
      <c r="E1118" s="86"/>
      <c r="F1118" s="80"/>
      <c r="G1118" s="48"/>
    </row>
    <row r="1119" spans="1:7" ht="25.5" x14ac:dyDescent="0.2">
      <c r="A1119" s="63" t="s">
        <v>3062</v>
      </c>
      <c r="B1119" s="35" t="s">
        <v>3049</v>
      </c>
      <c r="C1119" s="39" t="s">
        <v>106</v>
      </c>
      <c r="D1119" s="94">
        <v>2</v>
      </c>
      <c r="E1119" s="86">
        <v>47700</v>
      </c>
      <c r="F1119" s="80">
        <f t="shared" si="26"/>
        <v>95400</v>
      </c>
      <c r="G1119" s="48"/>
    </row>
    <row r="1120" spans="1:7" x14ac:dyDescent="0.2">
      <c r="A1120" s="63" t="s">
        <v>3063</v>
      </c>
      <c r="B1120" s="40" t="s">
        <v>3050</v>
      </c>
      <c r="C1120" s="39"/>
      <c r="D1120" s="94"/>
      <c r="E1120" s="86"/>
      <c r="F1120" s="80"/>
      <c r="G1120" s="48"/>
    </row>
    <row r="1121" spans="1:7" ht="38.25" x14ac:dyDescent="0.2">
      <c r="A1121" s="63" t="s">
        <v>3064</v>
      </c>
      <c r="B1121" s="35" t="s">
        <v>3048</v>
      </c>
      <c r="C1121" s="39"/>
      <c r="D1121" s="94"/>
      <c r="E1121" s="86"/>
      <c r="F1121" s="80"/>
      <c r="G1121" s="48"/>
    </row>
    <row r="1122" spans="1:7" ht="38.25" x14ac:dyDescent="0.2">
      <c r="A1122" s="63" t="s">
        <v>3065</v>
      </c>
      <c r="B1122" s="35" t="s">
        <v>3051</v>
      </c>
      <c r="C1122" s="39" t="s">
        <v>106</v>
      </c>
      <c r="D1122" s="94">
        <v>3</v>
      </c>
      <c r="E1122" s="86">
        <v>670000</v>
      </c>
      <c r="F1122" s="80">
        <f t="shared" si="26"/>
        <v>2010000</v>
      </c>
      <c r="G1122" s="48"/>
    </row>
    <row r="1123" spans="1:7" ht="38.25" x14ac:dyDescent="0.2">
      <c r="A1123" s="63" t="s">
        <v>3066</v>
      </c>
      <c r="B1123" s="35" t="s">
        <v>3052</v>
      </c>
      <c r="C1123" s="39" t="s">
        <v>106</v>
      </c>
      <c r="D1123" s="94">
        <v>3</v>
      </c>
      <c r="E1123" s="86">
        <v>670000</v>
      </c>
      <c r="F1123" s="80">
        <f t="shared" si="26"/>
        <v>2010000</v>
      </c>
      <c r="G1123" s="48"/>
    </row>
    <row r="1124" spans="1:7" x14ac:dyDescent="0.2">
      <c r="A1124" s="63" t="s">
        <v>3067</v>
      </c>
      <c r="B1124" s="40" t="s">
        <v>3053</v>
      </c>
      <c r="C1124" s="39"/>
      <c r="D1124" s="94"/>
      <c r="E1124" s="86"/>
      <c r="F1124" s="80"/>
      <c r="G1124" s="48"/>
    </row>
    <row r="1125" spans="1:7" ht="38.25" x14ac:dyDescent="0.2">
      <c r="A1125" s="63" t="s">
        <v>3068</v>
      </c>
      <c r="B1125" s="35" t="s">
        <v>3048</v>
      </c>
      <c r="C1125" s="39"/>
      <c r="D1125" s="94"/>
      <c r="E1125" s="86"/>
      <c r="F1125" s="80"/>
      <c r="G1125" s="48"/>
    </row>
    <row r="1126" spans="1:7" ht="51" x14ac:dyDescent="0.2">
      <c r="A1126" s="63" t="s">
        <v>3069</v>
      </c>
      <c r="B1126" s="35" t="s">
        <v>3054</v>
      </c>
      <c r="C1126" s="39" t="s">
        <v>3055</v>
      </c>
      <c r="D1126" s="94">
        <v>7</v>
      </c>
      <c r="E1126" s="86">
        <v>2053</v>
      </c>
      <c r="F1126" s="80">
        <f t="shared" si="26"/>
        <v>14371</v>
      </c>
      <c r="G1126" s="48"/>
    </row>
    <row r="1127" spans="1:7" x14ac:dyDescent="0.2">
      <c r="A1127" s="63" t="s">
        <v>3098</v>
      </c>
      <c r="B1127" s="40" t="s">
        <v>3070</v>
      </c>
      <c r="C1127" s="39"/>
      <c r="D1127" s="94"/>
      <c r="E1127" s="86"/>
      <c r="F1127" s="80"/>
      <c r="G1127" s="48"/>
    </row>
    <row r="1128" spans="1:7" ht="38.25" x14ac:dyDescent="0.2">
      <c r="A1128" s="63" t="s">
        <v>3099</v>
      </c>
      <c r="B1128" s="35" t="s">
        <v>3048</v>
      </c>
      <c r="C1128" s="39"/>
      <c r="D1128" s="94"/>
      <c r="E1128" s="86"/>
      <c r="F1128" s="80"/>
      <c r="G1128" s="48"/>
    </row>
    <row r="1129" spans="1:7" x14ac:dyDescent="0.2">
      <c r="A1129" s="63" t="s">
        <v>3100</v>
      </c>
      <c r="B1129" s="35" t="s">
        <v>3071</v>
      </c>
      <c r="C1129" s="39" t="s">
        <v>106</v>
      </c>
      <c r="D1129" s="94">
        <v>1</v>
      </c>
      <c r="E1129" s="86">
        <v>1950</v>
      </c>
      <c r="F1129" s="80">
        <f t="shared" si="26"/>
        <v>1950</v>
      </c>
      <c r="G1129" s="48"/>
    </row>
    <row r="1130" spans="1:7" x14ac:dyDescent="0.2">
      <c r="A1130" s="63" t="s">
        <v>3101</v>
      </c>
      <c r="B1130" s="35" t="s">
        <v>3072</v>
      </c>
      <c r="C1130" s="39" t="s">
        <v>106</v>
      </c>
      <c r="D1130" s="94">
        <v>2</v>
      </c>
      <c r="E1130" s="86">
        <v>285</v>
      </c>
      <c r="F1130" s="80">
        <f t="shared" si="26"/>
        <v>570</v>
      </c>
      <c r="G1130" s="48"/>
    </row>
    <row r="1131" spans="1:7" x14ac:dyDescent="0.2">
      <c r="A1131" s="63" t="s">
        <v>3102</v>
      </c>
      <c r="B1131" s="35" t="s">
        <v>3073</v>
      </c>
      <c r="C1131" s="39" t="s">
        <v>106</v>
      </c>
      <c r="D1131" s="94">
        <v>2</v>
      </c>
      <c r="E1131" s="86">
        <v>450</v>
      </c>
      <c r="F1131" s="80">
        <f t="shared" si="26"/>
        <v>900</v>
      </c>
      <c r="G1131" s="48"/>
    </row>
    <row r="1132" spans="1:7" x14ac:dyDescent="0.2">
      <c r="A1132" s="63" t="s">
        <v>3103</v>
      </c>
      <c r="B1132" s="35" t="s">
        <v>3074</v>
      </c>
      <c r="C1132" s="39" t="s">
        <v>106</v>
      </c>
      <c r="D1132" s="94">
        <v>1</v>
      </c>
      <c r="E1132" s="86">
        <v>4250</v>
      </c>
      <c r="F1132" s="80">
        <f t="shared" si="26"/>
        <v>4250</v>
      </c>
      <c r="G1132" s="48"/>
    </row>
    <row r="1133" spans="1:7" x14ac:dyDescent="0.2">
      <c r="A1133" s="63" t="s">
        <v>3104</v>
      </c>
      <c r="B1133" s="35" t="s">
        <v>3075</v>
      </c>
      <c r="C1133" s="39" t="s">
        <v>106</v>
      </c>
      <c r="D1133" s="94">
        <v>1</v>
      </c>
      <c r="E1133" s="86">
        <v>1750</v>
      </c>
      <c r="F1133" s="80">
        <f t="shared" si="26"/>
        <v>1750</v>
      </c>
      <c r="G1133" s="48"/>
    </row>
    <row r="1134" spans="1:7" x14ac:dyDescent="0.2">
      <c r="A1134" s="63" t="s">
        <v>3105</v>
      </c>
      <c r="B1134" s="40" t="s">
        <v>3076</v>
      </c>
      <c r="C1134" s="39"/>
      <c r="D1134" s="94"/>
      <c r="E1134" s="86"/>
      <c r="F1134" s="80"/>
      <c r="G1134" s="48"/>
    </row>
    <row r="1135" spans="1:7" ht="38.25" x14ac:dyDescent="0.2">
      <c r="A1135" s="63" t="s">
        <v>3106</v>
      </c>
      <c r="B1135" s="35" t="s">
        <v>3048</v>
      </c>
      <c r="C1135" s="39"/>
      <c r="D1135" s="94"/>
      <c r="E1135" s="86"/>
      <c r="F1135" s="80"/>
      <c r="G1135" s="48"/>
    </row>
    <row r="1136" spans="1:7" x14ac:dyDescent="0.2">
      <c r="A1136" s="63" t="s">
        <v>3107</v>
      </c>
      <c r="B1136" s="35" t="s">
        <v>3077</v>
      </c>
      <c r="C1136" s="39" t="s">
        <v>106</v>
      </c>
      <c r="D1136" s="94">
        <v>2</v>
      </c>
      <c r="E1136" s="86">
        <v>80000</v>
      </c>
      <c r="F1136" s="80">
        <f t="shared" si="26"/>
        <v>160000</v>
      </c>
      <c r="G1136" s="48"/>
    </row>
    <row r="1137" spans="1:7" x14ac:dyDescent="0.2">
      <c r="A1137" s="63" t="s">
        <v>3108</v>
      </c>
      <c r="B1137" s="40" t="s">
        <v>3078</v>
      </c>
      <c r="C1137" s="39"/>
      <c r="D1137" s="94"/>
      <c r="E1137" s="86"/>
      <c r="F1137" s="80"/>
      <c r="G1137" s="48"/>
    </row>
    <row r="1138" spans="1:7" x14ac:dyDescent="0.2">
      <c r="A1138" s="63" t="s">
        <v>3109</v>
      </c>
      <c r="B1138" s="35" t="s">
        <v>3079</v>
      </c>
      <c r="C1138" s="39"/>
      <c r="D1138" s="94"/>
      <c r="E1138" s="86"/>
      <c r="F1138" s="80"/>
      <c r="G1138" s="48"/>
    </row>
    <row r="1139" spans="1:7" x14ac:dyDescent="0.2">
      <c r="A1139" s="63" t="s">
        <v>3110</v>
      </c>
      <c r="B1139" s="35" t="s">
        <v>3080</v>
      </c>
      <c r="C1139" s="39" t="s">
        <v>93</v>
      </c>
      <c r="D1139" s="94">
        <v>130</v>
      </c>
      <c r="E1139" s="86">
        <v>2.2000000000000002</v>
      </c>
      <c r="F1139" s="80">
        <f t="shared" si="26"/>
        <v>286</v>
      </c>
      <c r="G1139" s="48"/>
    </row>
    <row r="1140" spans="1:7" x14ac:dyDescent="0.2">
      <c r="A1140" s="63" t="s">
        <v>3111</v>
      </c>
      <c r="B1140" s="35" t="s">
        <v>897</v>
      </c>
      <c r="C1140" s="39"/>
      <c r="D1140" s="94"/>
      <c r="E1140" s="86"/>
      <c r="F1140" s="80"/>
      <c r="G1140" s="48"/>
    </row>
    <row r="1141" spans="1:7" x14ac:dyDescent="0.2">
      <c r="A1141" s="63" t="s">
        <v>3112</v>
      </c>
      <c r="B1141" s="35" t="s">
        <v>3081</v>
      </c>
      <c r="C1141" s="39" t="s">
        <v>106</v>
      </c>
      <c r="D1141" s="94">
        <v>1</v>
      </c>
      <c r="E1141" s="86">
        <v>1165</v>
      </c>
      <c r="F1141" s="80">
        <f t="shared" si="26"/>
        <v>1165</v>
      </c>
      <c r="G1141" s="48"/>
    </row>
    <row r="1142" spans="1:7" ht="25.5" x14ac:dyDescent="0.2">
      <c r="A1142" s="63" t="s">
        <v>3113</v>
      </c>
      <c r="B1142" s="35" t="s">
        <v>3082</v>
      </c>
      <c r="C1142" s="39" t="s">
        <v>106</v>
      </c>
      <c r="D1142" s="94">
        <v>1</v>
      </c>
      <c r="E1142" s="86">
        <v>50</v>
      </c>
      <c r="F1142" s="80">
        <f t="shared" si="26"/>
        <v>50</v>
      </c>
      <c r="G1142" s="48"/>
    </row>
    <row r="1143" spans="1:7" ht="25.5" x14ac:dyDescent="0.2">
      <c r="A1143" s="63" t="s">
        <v>3114</v>
      </c>
      <c r="B1143" s="35" t="s">
        <v>3083</v>
      </c>
      <c r="C1143" s="39" t="s">
        <v>106</v>
      </c>
      <c r="D1143" s="94">
        <v>1</v>
      </c>
      <c r="E1143" s="86">
        <v>450</v>
      </c>
      <c r="F1143" s="80">
        <f t="shared" si="26"/>
        <v>450</v>
      </c>
      <c r="G1143" s="48"/>
    </row>
    <row r="1144" spans="1:7" ht="25.5" x14ac:dyDescent="0.2">
      <c r="A1144" s="63" t="s">
        <v>3115</v>
      </c>
      <c r="B1144" s="35" t="s">
        <v>3084</v>
      </c>
      <c r="C1144" s="39" t="s">
        <v>106</v>
      </c>
      <c r="D1144" s="94">
        <v>3</v>
      </c>
      <c r="E1144" s="86">
        <v>600</v>
      </c>
      <c r="F1144" s="80">
        <f t="shared" si="26"/>
        <v>1800</v>
      </c>
      <c r="G1144" s="48"/>
    </row>
    <row r="1145" spans="1:7" ht="25.5" x14ac:dyDescent="0.2">
      <c r="A1145" s="63" t="s">
        <v>3116</v>
      </c>
      <c r="B1145" s="35" t="s">
        <v>3085</v>
      </c>
      <c r="C1145" s="39" t="s">
        <v>106</v>
      </c>
      <c r="D1145" s="94">
        <v>3</v>
      </c>
      <c r="E1145" s="86">
        <v>40</v>
      </c>
      <c r="F1145" s="80">
        <f t="shared" si="26"/>
        <v>120</v>
      </c>
      <c r="G1145" s="48"/>
    </row>
    <row r="1146" spans="1:7" x14ac:dyDescent="0.2">
      <c r="A1146" s="63" t="s">
        <v>3117</v>
      </c>
      <c r="B1146" s="35" t="s">
        <v>3086</v>
      </c>
      <c r="C1146" s="39" t="s">
        <v>106</v>
      </c>
      <c r="D1146" s="94">
        <v>3</v>
      </c>
      <c r="E1146" s="86">
        <v>25</v>
      </c>
      <c r="F1146" s="80">
        <f t="shared" si="26"/>
        <v>75</v>
      </c>
      <c r="G1146" s="48"/>
    </row>
    <row r="1147" spans="1:7" x14ac:dyDescent="0.2">
      <c r="A1147" s="63" t="s">
        <v>3118</v>
      </c>
      <c r="B1147" s="40" t="s">
        <v>3087</v>
      </c>
      <c r="C1147" s="39"/>
      <c r="D1147" s="94"/>
      <c r="E1147" s="86"/>
      <c r="F1147" s="80"/>
      <c r="G1147" s="48"/>
    </row>
    <row r="1148" spans="1:7" x14ac:dyDescent="0.2">
      <c r="A1148" s="63" t="s">
        <v>3119</v>
      </c>
      <c r="B1148" s="35" t="s">
        <v>3088</v>
      </c>
      <c r="C1148" s="39"/>
      <c r="D1148" s="94"/>
      <c r="E1148" s="86"/>
      <c r="F1148" s="80"/>
      <c r="G1148" s="48"/>
    </row>
    <row r="1149" spans="1:7" ht="25.5" x14ac:dyDescent="0.2">
      <c r="A1149" s="63" t="s">
        <v>3120</v>
      </c>
      <c r="B1149" s="35" t="s">
        <v>3089</v>
      </c>
      <c r="C1149" s="39"/>
      <c r="D1149" s="94"/>
      <c r="E1149" s="86"/>
      <c r="F1149" s="80"/>
      <c r="G1149" s="48"/>
    </row>
    <row r="1150" spans="1:7" x14ac:dyDescent="0.2">
      <c r="A1150" s="63" t="s">
        <v>3121</v>
      </c>
      <c r="B1150" s="35" t="s">
        <v>3090</v>
      </c>
      <c r="C1150" s="39" t="s">
        <v>93</v>
      </c>
      <c r="D1150" s="94">
        <v>995</v>
      </c>
      <c r="E1150" s="86">
        <v>5.2</v>
      </c>
      <c r="F1150" s="80">
        <f t="shared" si="26"/>
        <v>5174</v>
      </c>
      <c r="G1150" s="48"/>
    </row>
    <row r="1151" spans="1:7" x14ac:dyDescent="0.2">
      <c r="A1151" s="63" t="s">
        <v>3122</v>
      </c>
      <c r="B1151" s="35" t="s">
        <v>3091</v>
      </c>
      <c r="C1151" s="39"/>
      <c r="D1151" s="94"/>
      <c r="E1151" s="86"/>
      <c r="F1151" s="80"/>
      <c r="G1151" s="48"/>
    </row>
    <row r="1152" spans="1:7" ht="38.25" x14ac:dyDescent="0.2">
      <c r="A1152" s="63" t="s">
        <v>3123</v>
      </c>
      <c r="B1152" s="35" t="s">
        <v>3092</v>
      </c>
      <c r="C1152" s="39" t="s">
        <v>106</v>
      </c>
      <c r="D1152" s="94">
        <v>3</v>
      </c>
      <c r="E1152" s="86">
        <v>300</v>
      </c>
      <c r="F1152" s="80">
        <f t="shared" si="26"/>
        <v>900</v>
      </c>
      <c r="G1152" s="48"/>
    </row>
    <row r="1153" spans="1:7" ht="38.25" x14ac:dyDescent="0.2">
      <c r="A1153" s="63" t="s">
        <v>3124</v>
      </c>
      <c r="B1153" s="35" t="s">
        <v>3093</v>
      </c>
      <c r="C1153" s="39" t="s">
        <v>106</v>
      </c>
      <c r="D1153" s="94">
        <v>2</v>
      </c>
      <c r="E1153" s="86">
        <v>30</v>
      </c>
      <c r="F1153" s="80">
        <f t="shared" si="26"/>
        <v>60</v>
      </c>
      <c r="G1153" s="48"/>
    </row>
    <row r="1154" spans="1:7" ht="38.25" x14ac:dyDescent="0.2">
      <c r="A1154" s="63" t="s">
        <v>3125</v>
      </c>
      <c r="B1154" s="35" t="s">
        <v>3094</v>
      </c>
      <c r="C1154" s="39" t="s">
        <v>106</v>
      </c>
      <c r="D1154" s="94">
        <v>9</v>
      </c>
      <c r="E1154" s="86">
        <v>50</v>
      </c>
      <c r="F1154" s="80">
        <f t="shared" si="26"/>
        <v>450</v>
      </c>
      <c r="G1154" s="48"/>
    </row>
    <row r="1155" spans="1:7" ht="38.25" x14ac:dyDescent="0.2">
      <c r="A1155" s="63" t="s">
        <v>3126</v>
      </c>
      <c r="B1155" s="35" t="s">
        <v>3095</v>
      </c>
      <c r="C1155" s="39" t="s">
        <v>106</v>
      </c>
      <c r="D1155" s="94">
        <v>9</v>
      </c>
      <c r="E1155" s="86">
        <v>30</v>
      </c>
      <c r="F1155" s="80">
        <f t="shared" si="26"/>
        <v>270</v>
      </c>
      <c r="G1155" s="48"/>
    </row>
    <row r="1156" spans="1:7" ht="38.25" x14ac:dyDescent="0.2">
      <c r="A1156" s="63" t="s">
        <v>3127</v>
      </c>
      <c r="B1156" s="35" t="s">
        <v>3096</v>
      </c>
      <c r="C1156" s="39" t="s">
        <v>106</v>
      </c>
      <c r="D1156" s="94">
        <v>9</v>
      </c>
      <c r="E1156" s="86">
        <v>105</v>
      </c>
      <c r="F1156" s="80">
        <f t="shared" si="26"/>
        <v>945</v>
      </c>
      <c r="G1156" s="48"/>
    </row>
    <row r="1157" spans="1:7" ht="38.25" x14ac:dyDescent="0.2">
      <c r="A1157" s="63" t="s">
        <v>3128</v>
      </c>
      <c r="B1157" s="35" t="s">
        <v>3097</v>
      </c>
      <c r="C1157" s="39" t="s">
        <v>106</v>
      </c>
      <c r="D1157" s="94">
        <v>1</v>
      </c>
      <c r="E1157" s="86">
        <v>80</v>
      </c>
      <c r="F1157" s="80">
        <f t="shared" si="26"/>
        <v>80</v>
      </c>
      <c r="G1157" s="48"/>
    </row>
    <row r="1158" spans="1:7" x14ac:dyDescent="0.2">
      <c r="A1158" s="63" t="s">
        <v>3202</v>
      </c>
      <c r="B1158" s="40" t="s">
        <v>3129</v>
      </c>
      <c r="C1158" s="39"/>
      <c r="D1158" s="94"/>
      <c r="E1158" s="86"/>
      <c r="F1158" s="80"/>
      <c r="G1158" s="48"/>
    </row>
    <row r="1159" spans="1:7" x14ac:dyDescent="0.2">
      <c r="A1159" s="63" t="s">
        <v>3203</v>
      </c>
      <c r="B1159" s="35" t="s">
        <v>3130</v>
      </c>
      <c r="C1159" s="39"/>
      <c r="D1159" s="94"/>
      <c r="E1159" s="86"/>
      <c r="F1159" s="80"/>
      <c r="G1159" s="48"/>
    </row>
    <row r="1160" spans="1:7" ht="25.5" x14ac:dyDescent="0.2">
      <c r="A1160" s="63" t="s">
        <v>3204</v>
      </c>
      <c r="B1160" s="35" t="s">
        <v>3131</v>
      </c>
      <c r="C1160" s="39"/>
      <c r="D1160" s="94"/>
      <c r="E1160" s="86"/>
      <c r="F1160" s="80"/>
      <c r="G1160" s="48"/>
    </row>
    <row r="1161" spans="1:7" x14ac:dyDescent="0.2">
      <c r="A1161" s="63" t="s">
        <v>3205</v>
      </c>
      <c r="B1161" s="35" t="s">
        <v>3132</v>
      </c>
      <c r="C1161" s="39" t="s">
        <v>93</v>
      </c>
      <c r="D1161" s="94">
        <v>1400</v>
      </c>
      <c r="E1161" s="86">
        <v>47</v>
      </c>
      <c r="F1161" s="80">
        <f t="shared" si="26"/>
        <v>65800</v>
      </c>
      <c r="G1161" s="48"/>
    </row>
    <row r="1162" spans="1:7" x14ac:dyDescent="0.2">
      <c r="A1162" s="63" t="s">
        <v>3206</v>
      </c>
      <c r="B1162" s="35" t="s">
        <v>3133</v>
      </c>
      <c r="C1162" s="39" t="s">
        <v>93</v>
      </c>
      <c r="D1162" s="94">
        <v>2400</v>
      </c>
      <c r="E1162" s="86">
        <v>25</v>
      </c>
      <c r="F1162" s="80">
        <f t="shared" si="26"/>
        <v>60000</v>
      </c>
      <c r="G1162" s="48"/>
    </row>
    <row r="1163" spans="1:7" x14ac:dyDescent="0.2">
      <c r="A1163" s="63" t="s">
        <v>3207</v>
      </c>
      <c r="B1163" s="35" t="s">
        <v>3134</v>
      </c>
      <c r="C1163" s="39" t="s">
        <v>93</v>
      </c>
      <c r="D1163" s="94">
        <v>465</v>
      </c>
      <c r="E1163" s="86">
        <v>92</v>
      </c>
      <c r="F1163" s="80">
        <f t="shared" si="26"/>
        <v>42780</v>
      </c>
      <c r="G1163" s="48"/>
    </row>
    <row r="1164" spans="1:7" x14ac:dyDescent="0.2">
      <c r="A1164" s="63" t="s">
        <v>3208</v>
      </c>
      <c r="B1164" s="35" t="s">
        <v>3135</v>
      </c>
      <c r="C1164" s="39" t="s">
        <v>93</v>
      </c>
      <c r="D1164" s="94">
        <v>90</v>
      </c>
      <c r="E1164" s="86">
        <v>54</v>
      </c>
      <c r="F1164" s="80">
        <f t="shared" si="26"/>
        <v>4860</v>
      </c>
      <c r="G1164" s="48"/>
    </row>
    <row r="1165" spans="1:7" x14ac:dyDescent="0.2">
      <c r="A1165" s="63" t="s">
        <v>3209</v>
      </c>
      <c r="B1165" s="35" t="s">
        <v>3136</v>
      </c>
      <c r="C1165" s="39" t="s">
        <v>93</v>
      </c>
      <c r="D1165" s="94">
        <v>470</v>
      </c>
      <c r="E1165" s="86">
        <v>38</v>
      </c>
      <c r="F1165" s="80">
        <f t="shared" si="26"/>
        <v>17860</v>
      </c>
      <c r="G1165" s="48"/>
    </row>
    <row r="1166" spans="1:7" x14ac:dyDescent="0.2">
      <c r="A1166" s="63" t="s">
        <v>3210</v>
      </c>
      <c r="B1166" s="35" t="s">
        <v>3137</v>
      </c>
      <c r="C1166" s="39" t="s">
        <v>93</v>
      </c>
      <c r="D1166" s="94">
        <v>630</v>
      </c>
      <c r="E1166" s="86">
        <v>17</v>
      </c>
      <c r="F1166" s="80">
        <f t="shared" si="26"/>
        <v>10710</v>
      </c>
      <c r="G1166" s="48"/>
    </row>
    <row r="1167" spans="1:7" x14ac:dyDescent="0.2">
      <c r="A1167" s="63" t="s">
        <v>3211</v>
      </c>
      <c r="B1167" s="35" t="s">
        <v>3138</v>
      </c>
      <c r="C1167" s="39" t="s">
        <v>93</v>
      </c>
      <c r="D1167" s="94">
        <v>1785</v>
      </c>
      <c r="E1167" s="86">
        <v>12</v>
      </c>
      <c r="F1167" s="80">
        <f t="shared" si="26"/>
        <v>21420</v>
      </c>
      <c r="G1167" s="48"/>
    </row>
    <row r="1168" spans="1:7" x14ac:dyDescent="0.2">
      <c r="A1168" s="63" t="s">
        <v>3212</v>
      </c>
      <c r="B1168" s="35" t="s">
        <v>3139</v>
      </c>
      <c r="C1168" s="39" t="s">
        <v>93</v>
      </c>
      <c r="D1168" s="94">
        <v>605</v>
      </c>
      <c r="E1168" s="86">
        <v>10</v>
      </c>
      <c r="F1168" s="80">
        <f t="shared" si="26"/>
        <v>6050</v>
      </c>
      <c r="G1168" s="48"/>
    </row>
    <row r="1169" spans="1:7" x14ac:dyDescent="0.2">
      <c r="A1169" s="63" t="s">
        <v>3213</v>
      </c>
      <c r="B1169" s="35" t="s">
        <v>3140</v>
      </c>
      <c r="C1169" s="39" t="s">
        <v>93</v>
      </c>
      <c r="D1169" s="94">
        <v>355</v>
      </c>
      <c r="E1169" s="86">
        <v>42</v>
      </c>
      <c r="F1169" s="80">
        <f t="shared" si="26"/>
        <v>14910</v>
      </c>
      <c r="G1169" s="48"/>
    </row>
    <row r="1170" spans="1:7" x14ac:dyDescent="0.2">
      <c r="A1170" s="63" t="s">
        <v>3214</v>
      </c>
      <c r="B1170" s="35" t="s">
        <v>3141</v>
      </c>
      <c r="C1170" s="39" t="s">
        <v>93</v>
      </c>
      <c r="D1170" s="94">
        <v>465</v>
      </c>
      <c r="E1170" s="86">
        <v>20</v>
      </c>
      <c r="F1170" s="80">
        <f t="shared" si="26"/>
        <v>9300</v>
      </c>
      <c r="G1170" s="48"/>
    </row>
    <row r="1171" spans="1:7" x14ac:dyDescent="0.2">
      <c r="A1171" s="63" t="s">
        <v>3215</v>
      </c>
      <c r="B1171" s="35" t="s">
        <v>3142</v>
      </c>
      <c r="C1171" s="39" t="s">
        <v>93</v>
      </c>
      <c r="D1171" s="94">
        <v>460</v>
      </c>
      <c r="E1171" s="86">
        <v>15</v>
      </c>
      <c r="F1171" s="80">
        <f t="shared" si="26"/>
        <v>6900</v>
      </c>
      <c r="G1171" s="48"/>
    </row>
    <row r="1172" spans="1:7" x14ac:dyDescent="0.2">
      <c r="A1172" s="63" t="s">
        <v>3216</v>
      </c>
      <c r="B1172" s="35" t="s">
        <v>3143</v>
      </c>
      <c r="C1172" s="39"/>
      <c r="D1172" s="94"/>
      <c r="E1172" s="86"/>
      <c r="F1172" s="80"/>
      <c r="G1172" s="48"/>
    </row>
    <row r="1173" spans="1:7" ht="38.25" x14ac:dyDescent="0.2">
      <c r="A1173" s="63" t="s">
        <v>3217</v>
      </c>
      <c r="B1173" s="35" t="s">
        <v>3144</v>
      </c>
      <c r="C1173" s="39"/>
      <c r="D1173" s="94"/>
      <c r="E1173" s="86"/>
      <c r="F1173" s="80"/>
      <c r="G1173" s="48"/>
    </row>
    <row r="1174" spans="1:7" x14ac:dyDescent="0.2">
      <c r="A1174" s="63" t="s">
        <v>3218</v>
      </c>
      <c r="B1174" s="35" t="s">
        <v>3145</v>
      </c>
      <c r="C1174" s="39" t="s">
        <v>106</v>
      </c>
      <c r="D1174" s="94">
        <v>1</v>
      </c>
      <c r="E1174" s="86">
        <v>124106</v>
      </c>
      <c r="F1174" s="80">
        <f t="shared" ref="F1174:F1237" si="27">E1174*D1174</f>
        <v>124106</v>
      </c>
      <c r="G1174" s="48"/>
    </row>
    <row r="1175" spans="1:7" x14ac:dyDescent="0.2">
      <c r="A1175" s="63" t="s">
        <v>3219</v>
      </c>
      <c r="B1175" s="35" t="s">
        <v>3146</v>
      </c>
      <c r="C1175" s="39" t="s">
        <v>106</v>
      </c>
      <c r="D1175" s="94">
        <v>1</v>
      </c>
      <c r="E1175" s="86">
        <v>28900</v>
      </c>
      <c r="F1175" s="80">
        <f t="shared" si="27"/>
        <v>28900</v>
      </c>
      <c r="G1175" s="48"/>
    </row>
    <row r="1176" spans="1:7" x14ac:dyDescent="0.2">
      <c r="A1176" s="63" t="s">
        <v>3220</v>
      </c>
      <c r="B1176" s="35" t="s">
        <v>3147</v>
      </c>
      <c r="C1176" s="39" t="s">
        <v>106</v>
      </c>
      <c r="D1176" s="94">
        <v>1</v>
      </c>
      <c r="E1176" s="86">
        <v>30300</v>
      </c>
      <c r="F1176" s="80">
        <f t="shared" si="27"/>
        <v>30300</v>
      </c>
      <c r="G1176" s="48"/>
    </row>
    <row r="1177" spans="1:7" x14ac:dyDescent="0.2">
      <c r="A1177" s="63" t="s">
        <v>3221</v>
      </c>
      <c r="B1177" s="35" t="s">
        <v>3148</v>
      </c>
      <c r="C1177" s="39" t="s">
        <v>106</v>
      </c>
      <c r="D1177" s="94">
        <v>1</v>
      </c>
      <c r="E1177" s="86">
        <v>33000</v>
      </c>
      <c r="F1177" s="80">
        <f t="shared" si="27"/>
        <v>33000</v>
      </c>
      <c r="G1177" s="48"/>
    </row>
    <row r="1178" spans="1:7" x14ac:dyDescent="0.2">
      <c r="A1178" s="63" t="s">
        <v>3222</v>
      </c>
      <c r="B1178" s="35" t="s">
        <v>3149</v>
      </c>
      <c r="C1178" s="39" t="s">
        <v>106</v>
      </c>
      <c r="D1178" s="94">
        <v>1</v>
      </c>
      <c r="E1178" s="86">
        <v>35000</v>
      </c>
      <c r="F1178" s="80">
        <f t="shared" si="27"/>
        <v>35000</v>
      </c>
      <c r="G1178" s="48"/>
    </row>
    <row r="1179" spans="1:7" x14ac:dyDescent="0.2">
      <c r="A1179" s="63" t="s">
        <v>3223</v>
      </c>
      <c r="B1179" s="35" t="s">
        <v>3150</v>
      </c>
      <c r="C1179" s="39" t="s">
        <v>106</v>
      </c>
      <c r="D1179" s="94">
        <v>1</v>
      </c>
      <c r="E1179" s="86">
        <v>24000</v>
      </c>
      <c r="F1179" s="80">
        <f t="shared" si="27"/>
        <v>24000</v>
      </c>
      <c r="G1179" s="48"/>
    </row>
    <row r="1180" spans="1:7" x14ac:dyDescent="0.2">
      <c r="A1180" s="63" t="s">
        <v>3224</v>
      </c>
      <c r="B1180" s="35" t="s">
        <v>3151</v>
      </c>
      <c r="C1180" s="39" t="s">
        <v>106</v>
      </c>
      <c r="D1180" s="94">
        <v>1</v>
      </c>
      <c r="E1180" s="86">
        <v>29000</v>
      </c>
      <c r="F1180" s="80">
        <f t="shared" si="27"/>
        <v>29000</v>
      </c>
      <c r="G1180" s="48"/>
    </row>
    <row r="1181" spans="1:7" x14ac:dyDescent="0.2">
      <c r="A1181" s="63" t="s">
        <v>3225</v>
      </c>
      <c r="B1181" s="35" t="s">
        <v>3152</v>
      </c>
      <c r="C1181" s="39" t="s">
        <v>106</v>
      </c>
      <c r="D1181" s="94">
        <v>1</v>
      </c>
      <c r="E1181" s="86">
        <v>21000</v>
      </c>
      <c r="F1181" s="80">
        <f t="shared" si="27"/>
        <v>21000</v>
      </c>
      <c r="G1181" s="48"/>
    </row>
    <row r="1182" spans="1:7" x14ac:dyDescent="0.2">
      <c r="A1182" s="63" t="s">
        <v>3226</v>
      </c>
      <c r="B1182" s="35" t="s">
        <v>3153</v>
      </c>
      <c r="C1182" s="39" t="s">
        <v>106</v>
      </c>
      <c r="D1182" s="94">
        <v>1</v>
      </c>
      <c r="E1182" s="86">
        <v>14500</v>
      </c>
      <c r="F1182" s="80">
        <f t="shared" si="27"/>
        <v>14500</v>
      </c>
      <c r="G1182" s="48"/>
    </row>
    <row r="1183" spans="1:7" x14ac:dyDescent="0.2">
      <c r="A1183" s="63" t="s">
        <v>3227</v>
      </c>
      <c r="B1183" s="35" t="s">
        <v>3154</v>
      </c>
      <c r="C1183" s="39" t="s">
        <v>106</v>
      </c>
      <c r="D1183" s="94">
        <v>1</v>
      </c>
      <c r="E1183" s="86">
        <v>29000</v>
      </c>
      <c r="F1183" s="80">
        <f t="shared" si="27"/>
        <v>29000</v>
      </c>
      <c r="G1183" s="48"/>
    </row>
    <row r="1184" spans="1:7" x14ac:dyDescent="0.2">
      <c r="A1184" s="63" t="s">
        <v>3228</v>
      </c>
      <c r="B1184" s="35" t="s">
        <v>3155</v>
      </c>
      <c r="C1184" s="39" t="s">
        <v>106</v>
      </c>
      <c r="D1184" s="94">
        <v>1</v>
      </c>
      <c r="E1184" s="86">
        <v>18900</v>
      </c>
      <c r="F1184" s="80">
        <f t="shared" si="27"/>
        <v>18900</v>
      </c>
      <c r="G1184" s="48"/>
    </row>
    <row r="1185" spans="1:7" x14ac:dyDescent="0.2">
      <c r="A1185" s="63" t="s">
        <v>3229</v>
      </c>
      <c r="B1185" s="35" t="s">
        <v>3156</v>
      </c>
      <c r="C1185" s="39" t="s">
        <v>106</v>
      </c>
      <c r="D1185" s="94">
        <v>1</v>
      </c>
      <c r="E1185" s="86">
        <v>15200</v>
      </c>
      <c r="F1185" s="80">
        <f t="shared" si="27"/>
        <v>15200</v>
      </c>
      <c r="G1185" s="48"/>
    </row>
    <row r="1186" spans="1:7" x14ac:dyDescent="0.2">
      <c r="A1186" s="63" t="s">
        <v>3230</v>
      </c>
      <c r="B1186" s="35" t="s">
        <v>3157</v>
      </c>
      <c r="C1186" s="39" t="s">
        <v>106</v>
      </c>
      <c r="D1186" s="94">
        <v>1</v>
      </c>
      <c r="E1186" s="86">
        <v>31000</v>
      </c>
      <c r="F1186" s="80">
        <f t="shared" si="27"/>
        <v>31000</v>
      </c>
      <c r="G1186" s="48"/>
    </row>
    <row r="1187" spans="1:7" x14ac:dyDescent="0.2">
      <c r="A1187" s="63" t="s">
        <v>3231</v>
      </c>
      <c r="B1187" s="35" t="s">
        <v>3158</v>
      </c>
      <c r="C1187" s="39" t="s">
        <v>106</v>
      </c>
      <c r="D1187" s="94">
        <v>1</v>
      </c>
      <c r="E1187" s="86">
        <v>19000</v>
      </c>
      <c r="F1187" s="80">
        <f t="shared" si="27"/>
        <v>19000</v>
      </c>
      <c r="G1187" s="48"/>
    </row>
    <row r="1188" spans="1:7" x14ac:dyDescent="0.2">
      <c r="A1188" s="63" t="s">
        <v>3232</v>
      </c>
      <c r="B1188" s="35" t="s">
        <v>3159</v>
      </c>
      <c r="C1188" s="39" t="s">
        <v>106</v>
      </c>
      <c r="D1188" s="94">
        <v>1</v>
      </c>
      <c r="E1188" s="86">
        <v>101174</v>
      </c>
      <c r="F1188" s="80">
        <f t="shared" si="27"/>
        <v>101174</v>
      </c>
      <c r="G1188" s="48"/>
    </row>
    <row r="1189" spans="1:7" x14ac:dyDescent="0.2">
      <c r="A1189" s="63" t="s">
        <v>3233</v>
      </c>
      <c r="B1189" s="35" t="s">
        <v>3160</v>
      </c>
      <c r="C1189" s="39" t="s">
        <v>106</v>
      </c>
      <c r="D1189" s="94">
        <v>1</v>
      </c>
      <c r="E1189" s="86">
        <v>21000</v>
      </c>
      <c r="F1189" s="80">
        <f t="shared" si="27"/>
        <v>21000</v>
      </c>
      <c r="G1189" s="48"/>
    </row>
    <row r="1190" spans="1:7" x14ac:dyDescent="0.2">
      <c r="A1190" s="63" t="s">
        <v>3234</v>
      </c>
      <c r="B1190" s="35" t="s">
        <v>3161</v>
      </c>
      <c r="C1190" s="39" t="s">
        <v>106</v>
      </c>
      <c r="D1190" s="94">
        <v>1</v>
      </c>
      <c r="E1190" s="86">
        <v>13000</v>
      </c>
      <c r="F1190" s="80">
        <f t="shared" si="27"/>
        <v>13000</v>
      </c>
      <c r="G1190" s="48"/>
    </row>
    <row r="1191" spans="1:7" x14ac:dyDescent="0.2">
      <c r="A1191" s="63" t="s">
        <v>3235</v>
      </c>
      <c r="B1191" s="35" t="s">
        <v>3162</v>
      </c>
      <c r="C1191" s="39" t="s">
        <v>106</v>
      </c>
      <c r="D1191" s="94">
        <v>1</v>
      </c>
      <c r="E1191" s="86">
        <v>21000</v>
      </c>
      <c r="F1191" s="80">
        <f t="shared" si="27"/>
        <v>21000</v>
      </c>
      <c r="G1191" s="48"/>
    </row>
    <row r="1192" spans="1:7" x14ac:dyDescent="0.2">
      <c r="A1192" s="63" t="s">
        <v>3236</v>
      </c>
      <c r="B1192" s="35" t="s">
        <v>3163</v>
      </c>
      <c r="C1192" s="39" t="s">
        <v>106</v>
      </c>
      <c r="D1192" s="94">
        <v>1</v>
      </c>
      <c r="E1192" s="86">
        <v>13000</v>
      </c>
      <c r="F1192" s="80">
        <f t="shared" si="27"/>
        <v>13000</v>
      </c>
      <c r="G1192" s="48"/>
    </row>
    <row r="1193" spans="1:7" x14ac:dyDescent="0.2">
      <c r="A1193" s="63" t="s">
        <v>3237</v>
      </c>
      <c r="B1193" s="35" t="s">
        <v>3164</v>
      </c>
      <c r="C1193" s="39" t="s">
        <v>106</v>
      </c>
      <c r="D1193" s="94">
        <v>1</v>
      </c>
      <c r="E1193" s="86">
        <v>21000</v>
      </c>
      <c r="F1193" s="80">
        <f t="shared" si="27"/>
        <v>21000</v>
      </c>
      <c r="G1193" s="48"/>
    </row>
    <row r="1194" spans="1:7" x14ac:dyDescent="0.2">
      <c r="A1194" s="63" t="s">
        <v>3238</v>
      </c>
      <c r="B1194" s="35" t="s">
        <v>3165</v>
      </c>
      <c r="C1194" s="39" t="s">
        <v>106</v>
      </c>
      <c r="D1194" s="94">
        <v>1</v>
      </c>
      <c r="E1194" s="86">
        <v>13000</v>
      </c>
      <c r="F1194" s="80">
        <f t="shared" si="27"/>
        <v>13000</v>
      </c>
      <c r="G1194" s="48"/>
    </row>
    <row r="1195" spans="1:7" x14ac:dyDescent="0.2">
      <c r="A1195" s="63" t="s">
        <v>3239</v>
      </c>
      <c r="B1195" s="35" t="s">
        <v>3166</v>
      </c>
      <c r="C1195" s="39" t="s">
        <v>106</v>
      </c>
      <c r="D1195" s="94">
        <v>1</v>
      </c>
      <c r="E1195" s="86">
        <v>21000</v>
      </c>
      <c r="F1195" s="80">
        <f t="shared" si="27"/>
        <v>21000</v>
      </c>
      <c r="G1195" s="48"/>
    </row>
    <row r="1196" spans="1:7" x14ac:dyDescent="0.2">
      <c r="A1196" s="63" t="s">
        <v>3240</v>
      </c>
      <c r="B1196" s="35" t="s">
        <v>3167</v>
      </c>
      <c r="C1196" s="39" t="s">
        <v>106</v>
      </c>
      <c r="D1196" s="94">
        <v>1</v>
      </c>
      <c r="E1196" s="86">
        <v>13000</v>
      </c>
      <c r="F1196" s="80">
        <f t="shared" si="27"/>
        <v>13000</v>
      </c>
      <c r="G1196" s="48"/>
    </row>
    <row r="1197" spans="1:7" x14ac:dyDescent="0.2">
      <c r="A1197" s="63" t="s">
        <v>3241</v>
      </c>
      <c r="B1197" s="35" t="s">
        <v>3168</v>
      </c>
      <c r="C1197" s="39" t="s">
        <v>106</v>
      </c>
      <c r="D1197" s="94">
        <v>1</v>
      </c>
      <c r="E1197" s="86">
        <v>11000</v>
      </c>
      <c r="F1197" s="80">
        <f t="shared" si="27"/>
        <v>11000</v>
      </c>
      <c r="G1197" s="48"/>
    </row>
    <row r="1198" spans="1:7" x14ac:dyDescent="0.2">
      <c r="A1198" s="63" t="s">
        <v>3242</v>
      </c>
      <c r="B1198" s="35" t="s">
        <v>3169</v>
      </c>
      <c r="C1198" s="39" t="s">
        <v>106</v>
      </c>
      <c r="D1198" s="94">
        <v>1</v>
      </c>
      <c r="E1198" s="86">
        <v>21000</v>
      </c>
      <c r="F1198" s="80">
        <f t="shared" si="27"/>
        <v>21000</v>
      </c>
      <c r="G1198" s="48"/>
    </row>
    <row r="1199" spans="1:7" x14ac:dyDescent="0.2">
      <c r="A1199" s="63" t="s">
        <v>3243</v>
      </c>
      <c r="B1199" s="35" t="s">
        <v>3170</v>
      </c>
      <c r="C1199" s="39" t="s">
        <v>106</v>
      </c>
      <c r="D1199" s="94">
        <v>1</v>
      </c>
      <c r="E1199" s="86">
        <v>3400</v>
      </c>
      <c r="F1199" s="80">
        <f t="shared" si="27"/>
        <v>3400</v>
      </c>
      <c r="G1199" s="48"/>
    </row>
    <row r="1200" spans="1:7" x14ac:dyDescent="0.2">
      <c r="A1200" s="63" t="s">
        <v>3244</v>
      </c>
      <c r="B1200" s="35" t="s">
        <v>3171</v>
      </c>
      <c r="C1200" s="39" t="s">
        <v>106</v>
      </c>
      <c r="D1200" s="94">
        <v>1</v>
      </c>
      <c r="E1200" s="86">
        <v>8900</v>
      </c>
      <c r="F1200" s="80">
        <f t="shared" si="27"/>
        <v>8900</v>
      </c>
      <c r="G1200" s="48"/>
    </row>
    <row r="1201" spans="1:7" x14ac:dyDescent="0.2">
      <c r="A1201" s="63" t="s">
        <v>3245</v>
      </c>
      <c r="B1201" s="35" t="s">
        <v>3172</v>
      </c>
      <c r="C1201" s="39" t="s">
        <v>106</v>
      </c>
      <c r="D1201" s="94">
        <v>1</v>
      </c>
      <c r="E1201" s="86">
        <v>12700</v>
      </c>
      <c r="F1201" s="80">
        <f t="shared" si="27"/>
        <v>12700</v>
      </c>
      <c r="G1201" s="48"/>
    </row>
    <row r="1202" spans="1:7" x14ac:dyDescent="0.2">
      <c r="A1202" s="63" t="s">
        <v>3246</v>
      </c>
      <c r="B1202" s="35" t="s">
        <v>3173</v>
      </c>
      <c r="C1202" s="39" t="s">
        <v>106</v>
      </c>
      <c r="D1202" s="94">
        <v>1</v>
      </c>
      <c r="E1202" s="86">
        <v>2200</v>
      </c>
      <c r="F1202" s="80">
        <f t="shared" si="27"/>
        <v>2200</v>
      </c>
      <c r="G1202" s="48"/>
    </row>
    <row r="1203" spans="1:7" x14ac:dyDescent="0.2">
      <c r="A1203" s="63" t="s">
        <v>3247</v>
      </c>
      <c r="B1203" s="35" t="s">
        <v>3174</v>
      </c>
      <c r="C1203" s="39" t="s">
        <v>106</v>
      </c>
      <c r="D1203" s="94">
        <v>1</v>
      </c>
      <c r="E1203" s="86">
        <v>11800</v>
      </c>
      <c r="F1203" s="80">
        <f t="shared" si="27"/>
        <v>11800</v>
      </c>
      <c r="G1203" s="48"/>
    </row>
    <row r="1204" spans="1:7" x14ac:dyDescent="0.2">
      <c r="A1204" s="63" t="s">
        <v>3248</v>
      </c>
      <c r="B1204" s="35" t="s">
        <v>3175</v>
      </c>
      <c r="C1204" s="39" t="s">
        <v>106</v>
      </c>
      <c r="D1204" s="94">
        <v>1</v>
      </c>
      <c r="E1204" s="86">
        <v>12900</v>
      </c>
      <c r="F1204" s="80">
        <f t="shared" si="27"/>
        <v>12900</v>
      </c>
      <c r="G1204" s="48"/>
    </row>
    <row r="1205" spans="1:7" x14ac:dyDescent="0.2">
      <c r="A1205" s="63" t="s">
        <v>3249</v>
      </c>
      <c r="B1205" s="35" t="s">
        <v>3176</v>
      </c>
      <c r="C1205" s="39" t="s">
        <v>106</v>
      </c>
      <c r="D1205" s="94">
        <v>1</v>
      </c>
      <c r="E1205" s="86">
        <v>2450</v>
      </c>
      <c r="F1205" s="80">
        <f t="shared" si="27"/>
        <v>2450</v>
      </c>
      <c r="G1205" s="48"/>
    </row>
    <row r="1206" spans="1:7" x14ac:dyDescent="0.2">
      <c r="A1206" s="63" t="s">
        <v>3250</v>
      </c>
      <c r="B1206" s="35" t="s">
        <v>3177</v>
      </c>
      <c r="C1206" s="39" t="s">
        <v>106</v>
      </c>
      <c r="D1206" s="94">
        <v>1</v>
      </c>
      <c r="E1206" s="86">
        <v>1600</v>
      </c>
      <c r="F1206" s="80">
        <f t="shared" si="27"/>
        <v>1600</v>
      </c>
      <c r="G1206" s="48"/>
    </row>
    <row r="1207" spans="1:7" x14ac:dyDescent="0.2">
      <c r="A1207" s="63" t="s">
        <v>3251</v>
      </c>
      <c r="B1207" s="35" t="s">
        <v>3178</v>
      </c>
      <c r="C1207" s="39" t="s">
        <v>106</v>
      </c>
      <c r="D1207" s="94">
        <v>1</v>
      </c>
      <c r="E1207" s="86">
        <v>1800</v>
      </c>
      <c r="F1207" s="80">
        <f t="shared" si="27"/>
        <v>1800</v>
      </c>
      <c r="G1207" s="48"/>
    </row>
    <row r="1208" spans="1:7" x14ac:dyDescent="0.2">
      <c r="A1208" s="63" t="s">
        <v>3252</v>
      </c>
      <c r="B1208" s="35" t="s">
        <v>3179</v>
      </c>
      <c r="C1208" s="39" t="s">
        <v>106</v>
      </c>
      <c r="D1208" s="94">
        <v>1</v>
      </c>
      <c r="E1208" s="86">
        <v>1800</v>
      </c>
      <c r="F1208" s="80">
        <f t="shared" si="27"/>
        <v>1800</v>
      </c>
      <c r="G1208" s="48"/>
    </row>
    <row r="1209" spans="1:7" x14ac:dyDescent="0.2">
      <c r="A1209" s="63" t="s">
        <v>3253</v>
      </c>
      <c r="B1209" s="35" t="s">
        <v>3180</v>
      </c>
      <c r="C1209" s="39" t="s">
        <v>106</v>
      </c>
      <c r="D1209" s="94">
        <v>1</v>
      </c>
      <c r="E1209" s="86">
        <v>1800</v>
      </c>
      <c r="F1209" s="80">
        <f t="shared" si="27"/>
        <v>1800</v>
      </c>
      <c r="G1209" s="48"/>
    </row>
    <row r="1210" spans="1:7" x14ac:dyDescent="0.2">
      <c r="A1210" s="63" t="s">
        <v>3254</v>
      </c>
      <c r="B1210" s="35" t="s">
        <v>3181</v>
      </c>
      <c r="C1210" s="39" t="s">
        <v>106</v>
      </c>
      <c r="D1210" s="94">
        <v>1</v>
      </c>
      <c r="E1210" s="86">
        <v>1800</v>
      </c>
      <c r="F1210" s="80">
        <f t="shared" si="27"/>
        <v>1800</v>
      </c>
      <c r="G1210" s="48"/>
    </row>
    <row r="1211" spans="1:7" x14ac:dyDescent="0.2">
      <c r="A1211" s="63" t="s">
        <v>3255</v>
      </c>
      <c r="B1211" s="35" t="s">
        <v>3182</v>
      </c>
      <c r="C1211" s="39" t="s">
        <v>106</v>
      </c>
      <c r="D1211" s="94">
        <v>1</v>
      </c>
      <c r="E1211" s="86">
        <v>26000</v>
      </c>
      <c r="F1211" s="80">
        <f t="shared" si="27"/>
        <v>26000</v>
      </c>
      <c r="G1211" s="48"/>
    </row>
    <row r="1212" spans="1:7" x14ac:dyDescent="0.2">
      <c r="A1212" s="63" t="s">
        <v>3256</v>
      </c>
      <c r="B1212" s="35" t="s">
        <v>3183</v>
      </c>
      <c r="C1212" s="39" t="s">
        <v>106</v>
      </c>
      <c r="D1212" s="94">
        <v>1</v>
      </c>
      <c r="E1212" s="86">
        <v>17000</v>
      </c>
      <c r="F1212" s="80">
        <f t="shared" si="27"/>
        <v>17000</v>
      </c>
      <c r="G1212" s="48"/>
    </row>
    <row r="1213" spans="1:7" x14ac:dyDescent="0.2">
      <c r="A1213" s="63" t="s">
        <v>3257</v>
      </c>
      <c r="B1213" s="35" t="s">
        <v>3184</v>
      </c>
      <c r="C1213" s="39" t="s">
        <v>106</v>
      </c>
      <c r="D1213" s="94">
        <v>1</v>
      </c>
      <c r="E1213" s="86">
        <v>3800</v>
      </c>
      <c r="F1213" s="80">
        <f t="shared" si="27"/>
        <v>3800</v>
      </c>
      <c r="G1213" s="48"/>
    </row>
    <row r="1214" spans="1:7" x14ac:dyDescent="0.2">
      <c r="A1214" s="63" t="s">
        <v>3258</v>
      </c>
      <c r="B1214" s="35" t="s">
        <v>3185</v>
      </c>
      <c r="C1214" s="39" t="s">
        <v>106</v>
      </c>
      <c r="D1214" s="94">
        <v>1</v>
      </c>
      <c r="E1214" s="86">
        <v>4200</v>
      </c>
      <c r="F1214" s="80">
        <f t="shared" si="27"/>
        <v>4200</v>
      </c>
      <c r="G1214" s="48"/>
    </row>
    <row r="1215" spans="1:7" x14ac:dyDescent="0.2">
      <c r="A1215" s="63" t="s">
        <v>3259</v>
      </c>
      <c r="B1215" s="35" t="s">
        <v>3186</v>
      </c>
      <c r="C1215" s="39" t="s">
        <v>106</v>
      </c>
      <c r="D1215" s="94">
        <v>1</v>
      </c>
      <c r="E1215" s="86">
        <v>2300</v>
      </c>
      <c r="F1215" s="80">
        <f t="shared" si="27"/>
        <v>2300</v>
      </c>
      <c r="G1215" s="48"/>
    </row>
    <row r="1216" spans="1:7" x14ac:dyDescent="0.2">
      <c r="A1216" s="63" t="s">
        <v>3260</v>
      </c>
      <c r="B1216" s="35" t="s">
        <v>3187</v>
      </c>
      <c r="C1216" s="39" t="s">
        <v>106</v>
      </c>
      <c r="D1216" s="94">
        <v>1</v>
      </c>
      <c r="E1216" s="86">
        <v>2100</v>
      </c>
      <c r="F1216" s="80">
        <f t="shared" si="27"/>
        <v>2100</v>
      </c>
      <c r="G1216" s="48"/>
    </row>
    <row r="1217" spans="1:7" x14ac:dyDescent="0.2">
      <c r="A1217" s="63" t="s">
        <v>3261</v>
      </c>
      <c r="B1217" s="35" t="s">
        <v>3188</v>
      </c>
      <c r="C1217" s="39" t="s">
        <v>106</v>
      </c>
      <c r="D1217" s="94">
        <v>1</v>
      </c>
      <c r="E1217" s="86">
        <v>1600</v>
      </c>
      <c r="F1217" s="80">
        <f t="shared" si="27"/>
        <v>1600</v>
      </c>
      <c r="G1217" s="48"/>
    </row>
    <row r="1218" spans="1:7" x14ac:dyDescent="0.2">
      <c r="A1218" s="63" t="s">
        <v>3262</v>
      </c>
      <c r="B1218" s="35" t="s">
        <v>3189</v>
      </c>
      <c r="C1218" s="39" t="s">
        <v>106</v>
      </c>
      <c r="D1218" s="94">
        <v>1</v>
      </c>
      <c r="E1218" s="86">
        <v>1600</v>
      </c>
      <c r="F1218" s="80">
        <f t="shared" si="27"/>
        <v>1600</v>
      </c>
      <c r="G1218" s="48"/>
    </row>
    <row r="1219" spans="1:7" x14ac:dyDescent="0.2">
      <c r="A1219" s="63" t="s">
        <v>3263</v>
      </c>
      <c r="B1219" s="35" t="s">
        <v>3190</v>
      </c>
      <c r="C1219" s="39" t="s">
        <v>106</v>
      </c>
      <c r="D1219" s="94">
        <v>1</v>
      </c>
      <c r="E1219" s="86">
        <v>1800</v>
      </c>
      <c r="F1219" s="80">
        <f t="shared" si="27"/>
        <v>1800</v>
      </c>
      <c r="G1219" s="48"/>
    </row>
    <row r="1220" spans="1:7" x14ac:dyDescent="0.2">
      <c r="A1220" s="63" t="s">
        <v>3264</v>
      </c>
      <c r="B1220" s="35" t="s">
        <v>3191</v>
      </c>
      <c r="C1220" s="39" t="s">
        <v>106</v>
      </c>
      <c r="D1220" s="94">
        <v>1</v>
      </c>
      <c r="E1220" s="86">
        <v>1800</v>
      </c>
      <c r="F1220" s="80">
        <f t="shared" si="27"/>
        <v>1800</v>
      </c>
      <c r="G1220" s="48"/>
    </row>
    <row r="1221" spans="1:7" x14ac:dyDescent="0.2">
      <c r="A1221" s="63" t="s">
        <v>3265</v>
      </c>
      <c r="B1221" s="35" t="s">
        <v>3192</v>
      </c>
      <c r="C1221" s="39" t="s">
        <v>106</v>
      </c>
      <c r="D1221" s="94">
        <v>1</v>
      </c>
      <c r="E1221" s="86">
        <v>1900</v>
      </c>
      <c r="F1221" s="80">
        <f t="shared" si="27"/>
        <v>1900</v>
      </c>
      <c r="G1221" s="48"/>
    </row>
    <row r="1222" spans="1:7" x14ac:dyDescent="0.2">
      <c r="A1222" s="63" t="s">
        <v>3266</v>
      </c>
      <c r="B1222" s="35" t="s">
        <v>3193</v>
      </c>
      <c r="C1222" s="39" t="s">
        <v>106</v>
      </c>
      <c r="D1222" s="94">
        <v>1</v>
      </c>
      <c r="E1222" s="86">
        <v>1900</v>
      </c>
      <c r="F1222" s="80">
        <f t="shared" si="27"/>
        <v>1900</v>
      </c>
      <c r="G1222" s="48"/>
    </row>
    <row r="1223" spans="1:7" x14ac:dyDescent="0.2">
      <c r="A1223" s="63" t="s">
        <v>3267</v>
      </c>
      <c r="B1223" s="35" t="s">
        <v>3194</v>
      </c>
      <c r="C1223" s="39" t="s">
        <v>106</v>
      </c>
      <c r="D1223" s="94">
        <v>1</v>
      </c>
      <c r="E1223" s="86">
        <v>1700</v>
      </c>
      <c r="F1223" s="80">
        <f t="shared" si="27"/>
        <v>1700</v>
      </c>
      <c r="G1223" s="48"/>
    </row>
    <row r="1224" spans="1:7" x14ac:dyDescent="0.2">
      <c r="A1224" s="63" t="s">
        <v>3268</v>
      </c>
      <c r="B1224" s="35" t="s">
        <v>3195</v>
      </c>
      <c r="C1224" s="39" t="s">
        <v>106</v>
      </c>
      <c r="D1224" s="94">
        <v>1</v>
      </c>
      <c r="E1224" s="86">
        <v>1700</v>
      </c>
      <c r="F1224" s="80">
        <f t="shared" si="27"/>
        <v>1700</v>
      </c>
      <c r="G1224" s="48"/>
    </row>
    <row r="1225" spans="1:7" x14ac:dyDescent="0.2">
      <c r="A1225" s="63" t="s">
        <v>3269</v>
      </c>
      <c r="B1225" s="35" t="s">
        <v>3196</v>
      </c>
      <c r="C1225" s="39" t="s">
        <v>106</v>
      </c>
      <c r="D1225" s="94">
        <v>1</v>
      </c>
      <c r="E1225" s="86">
        <v>2500</v>
      </c>
      <c r="F1225" s="80">
        <f t="shared" si="27"/>
        <v>2500</v>
      </c>
      <c r="G1225" s="48"/>
    </row>
    <row r="1226" spans="1:7" x14ac:dyDescent="0.2">
      <c r="A1226" s="63" t="s">
        <v>3270</v>
      </c>
      <c r="B1226" s="35" t="s">
        <v>3197</v>
      </c>
      <c r="C1226" s="39" t="s">
        <v>106</v>
      </c>
      <c r="D1226" s="94">
        <v>2</v>
      </c>
      <c r="E1226" s="86">
        <v>9000</v>
      </c>
      <c r="F1226" s="80">
        <f t="shared" si="27"/>
        <v>18000</v>
      </c>
      <c r="G1226" s="48"/>
    </row>
    <row r="1227" spans="1:7" ht="38.25" x14ac:dyDescent="0.2">
      <c r="A1227" s="63" t="s">
        <v>3271</v>
      </c>
      <c r="B1227" s="35" t="s">
        <v>3198</v>
      </c>
      <c r="C1227" s="39" t="s">
        <v>106</v>
      </c>
      <c r="D1227" s="94">
        <v>10</v>
      </c>
      <c r="E1227" s="86">
        <v>149</v>
      </c>
      <c r="F1227" s="80">
        <f t="shared" si="27"/>
        <v>1490</v>
      </c>
      <c r="G1227" s="48"/>
    </row>
    <row r="1228" spans="1:7" x14ac:dyDescent="0.2">
      <c r="A1228" s="63" t="s">
        <v>3272</v>
      </c>
      <c r="B1228" s="35" t="s">
        <v>3199</v>
      </c>
      <c r="C1228" s="39" t="s">
        <v>93</v>
      </c>
      <c r="D1228" s="94">
        <v>1040</v>
      </c>
      <c r="E1228" s="86">
        <v>4.5999999999999996</v>
      </c>
      <c r="F1228" s="80">
        <f t="shared" si="27"/>
        <v>4784</v>
      </c>
      <c r="G1228" s="48"/>
    </row>
    <row r="1229" spans="1:7" x14ac:dyDescent="0.2">
      <c r="A1229" s="63" t="s">
        <v>3273</v>
      </c>
      <c r="B1229" s="35" t="s">
        <v>3200</v>
      </c>
      <c r="C1229" s="39"/>
      <c r="D1229" s="94"/>
      <c r="E1229" s="86"/>
      <c r="F1229" s="80"/>
      <c r="G1229" s="48"/>
    </row>
    <row r="1230" spans="1:7" ht="38.25" x14ac:dyDescent="0.2">
      <c r="A1230" s="63" t="s">
        <v>3274</v>
      </c>
      <c r="B1230" s="35" t="s">
        <v>3048</v>
      </c>
      <c r="C1230" s="39"/>
      <c r="D1230" s="94"/>
      <c r="E1230" s="86"/>
      <c r="F1230" s="80"/>
      <c r="G1230" s="48"/>
    </row>
    <row r="1231" spans="1:7" ht="25.5" x14ac:dyDescent="0.2">
      <c r="A1231" s="63" t="s">
        <v>3275</v>
      </c>
      <c r="B1231" s="35" t="s">
        <v>3201</v>
      </c>
      <c r="C1231" s="39" t="s">
        <v>106</v>
      </c>
      <c r="D1231" s="94">
        <v>1</v>
      </c>
      <c r="E1231" s="86">
        <v>23155</v>
      </c>
      <c r="F1231" s="80">
        <f t="shared" si="27"/>
        <v>23155</v>
      </c>
      <c r="G1231" s="48"/>
    </row>
    <row r="1232" spans="1:7" x14ac:dyDescent="0.2">
      <c r="A1232" s="63" t="s">
        <v>3374</v>
      </c>
      <c r="B1232" s="40" t="s">
        <v>3276</v>
      </c>
      <c r="C1232" s="39"/>
      <c r="D1232" s="94"/>
      <c r="E1232" s="86"/>
      <c r="F1232" s="80"/>
      <c r="G1232" s="48"/>
    </row>
    <row r="1233" spans="1:7" ht="63.75" x14ac:dyDescent="0.2">
      <c r="A1233" s="63" t="s">
        <v>3375</v>
      </c>
      <c r="B1233" s="35" t="s">
        <v>2856</v>
      </c>
      <c r="C1233" s="39"/>
      <c r="D1233" s="94"/>
      <c r="E1233" s="86"/>
      <c r="F1233" s="80"/>
      <c r="G1233" s="48"/>
    </row>
    <row r="1234" spans="1:7" x14ac:dyDescent="0.2">
      <c r="A1234" s="63" t="s">
        <v>3376</v>
      </c>
      <c r="B1234" s="35" t="s">
        <v>2857</v>
      </c>
      <c r="C1234" s="39" t="s">
        <v>93</v>
      </c>
      <c r="D1234" s="94">
        <v>685</v>
      </c>
      <c r="E1234" s="86">
        <v>30</v>
      </c>
      <c r="F1234" s="80">
        <f t="shared" si="27"/>
        <v>20550</v>
      </c>
      <c r="G1234" s="48"/>
    </row>
    <row r="1235" spans="1:7" x14ac:dyDescent="0.2">
      <c r="A1235" s="63" t="s">
        <v>3377</v>
      </c>
      <c r="B1235" s="35" t="s">
        <v>2859</v>
      </c>
      <c r="C1235" s="39" t="s">
        <v>93</v>
      </c>
      <c r="D1235" s="94">
        <v>1975</v>
      </c>
      <c r="E1235" s="86">
        <v>40</v>
      </c>
      <c r="F1235" s="80">
        <f t="shared" si="27"/>
        <v>79000</v>
      </c>
      <c r="G1235" s="48"/>
    </row>
    <row r="1236" spans="1:7" x14ac:dyDescent="0.2">
      <c r="A1236" s="63" t="s">
        <v>3378</v>
      </c>
      <c r="B1236" s="35" t="s">
        <v>3277</v>
      </c>
      <c r="C1236" s="39" t="s">
        <v>93</v>
      </c>
      <c r="D1236" s="94">
        <v>345</v>
      </c>
      <c r="E1236" s="86">
        <v>125</v>
      </c>
      <c r="F1236" s="80">
        <f t="shared" si="27"/>
        <v>43125</v>
      </c>
      <c r="G1236" s="48"/>
    </row>
    <row r="1237" spans="1:7" ht="25.5" x14ac:dyDescent="0.2">
      <c r="A1237" s="63" t="s">
        <v>3379</v>
      </c>
      <c r="B1237" s="35" t="s">
        <v>3278</v>
      </c>
      <c r="C1237" s="39" t="s">
        <v>93</v>
      </c>
      <c r="D1237" s="94">
        <v>435</v>
      </c>
      <c r="E1237" s="86">
        <v>60</v>
      </c>
      <c r="F1237" s="80">
        <f t="shared" si="27"/>
        <v>26100</v>
      </c>
      <c r="G1237" s="48"/>
    </row>
    <row r="1238" spans="1:7" ht="38.25" x14ac:dyDescent="0.2">
      <c r="A1238" s="63" t="s">
        <v>3380</v>
      </c>
      <c r="B1238" s="35" t="s">
        <v>3279</v>
      </c>
      <c r="C1238" s="39" t="s">
        <v>93</v>
      </c>
      <c r="D1238" s="94">
        <v>150</v>
      </c>
      <c r="E1238" s="86">
        <v>20</v>
      </c>
      <c r="F1238" s="80">
        <f t="shared" ref="F1238:F1301" si="28">E1238*D1238</f>
        <v>3000</v>
      </c>
      <c r="G1238" s="48"/>
    </row>
    <row r="1239" spans="1:7" ht="25.5" x14ac:dyDescent="0.2">
      <c r="A1239" s="63" t="s">
        <v>3381</v>
      </c>
      <c r="B1239" s="35" t="s">
        <v>2863</v>
      </c>
      <c r="C1239" s="39" t="s">
        <v>106</v>
      </c>
      <c r="D1239" s="94">
        <v>312</v>
      </c>
      <c r="E1239" s="86">
        <v>75</v>
      </c>
      <c r="F1239" s="80">
        <f t="shared" si="28"/>
        <v>23400</v>
      </c>
      <c r="G1239" s="48"/>
    </row>
    <row r="1240" spans="1:7" x14ac:dyDescent="0.2">
      <c r="A1240" s="63" t="s">
        <v>3382</v>
      </c>
      <c r="B1240" s="40" t="s">
        <v>3280</v>
      </c>
      <c r="C1240" s="39"/>
      <c r="D1240" s="94"/>
      <c r="E1240" s="86"/>
      <c r="F1240" s="80"/>
      <c r="G1240" s="48"/>
    </row>
    <row r="1241" spans="1:7" ht="25.5" x14ac:dyDescent="0.2">
      <c r="A1241" s="63" t="s">
        <v>3383</v>
      </c>
      <c r="B1241" s="35" t="s">
        <v>3281</v>
      </c>
      <c r="C1241" s="39" t="s">
        <v>106</v>
      </c>
      <c r="D1241" s="94">
        <v>1</v>
      </c>
      <c r="E1241" s="86">
        <v>1745</v>
      </c>
      <c r="F1241" s="80">
        <f t="shared" si="28"/>
        <v>1745</v>
      </c>
      <c r="G1241" s="48"/>
    </row>
    <row r="1242" spans="1:7" x14ac:dyDescent="0.2">
      <c r="A1242" s="63" t="s">
        <v>3384</v>
      </c>
      <c r="B1242" s="35" t="s">
        <v>3282</v>
      </c>
      <c r="C1242" s="39" t="s">
        <v>106</v>
      </c>
      <c r="D1242" s="94">
        <v>1</v>
      </c>
      <c r="E1242" s="86">
        <v>351</v>
      </c>
      <c r="F1242" s="80">
        <f t="shared" si="28"/>
        <v>351</v>
      </c>
      <c r="G1242" s="48"/>
    </row>
    <row r="1243" spans="1:7" x14ac:dyDescent="0.2">
      <c r="A1243" s="63" t="s">
        <v>3385</v>
      </c>
      <c r="B1243" s="35" t="s">
        <v>3283</v>
      </c>
      <c r="C1243" s="39" t="s">
        <v>93</v>
      </c>
      <c r="D1243" s="94">
        <v>1</v>
      </c>
      <c r="E1243" s="86">
        <v>297</v>
      </c>
      <c r="F1243" s="80">
        <f t="shared" si="28"/>
        <v>297</v>
      </c>
      <c r="G1243" s="48"/>
    </row>
    <row r="1244" spans="1:7" x14ac:dyDescent="0.2">
      <c r="A1244" s="63" t="s">
        <v>3386</v>
      </c>
      <c r="B1244" s="35" t="s">
        <v>3284</v>
      </c>
      <c r="C1244" s="39" t="s">
        <v>106</v>
      </c>
      <c r="D1244" s="94">
        <v>3</v>
      </c>
      <c r="E1244" s="86">
        <v>107</v>
      </c>
      <c r="F1244" s="80">
        <f t="shared" si="28"/>
        <v>321</v>
      </c>
      <c r="G1244" s="48"/>
    </row>
    <row r="1245" spans="1:7" x14ac:dyDescent="0.2">
      <c r="A1245" s="63" t="s">
        <v>3387</v>
      </c>
      <c r="B1245" s="35" t="s">
        <v>3285</v>
      </c>
      <c r="C1245" s="39" t="s">
        <v>106</v>
      </c>
      <c r="D1245" s="94">
        <v>6</v>
      </c>
      <c r="E1245" s="86">
        <v>6.2</v>
      </c>
      <c r="F1245" s="80">
        <f t="shared" si="28"/>
        <v>37.200000000000003</v>
      </c>
      <c r="G1245" s="48"/>
    </row>
    <row r="1246" spans="1:7" x14ac:dyDescent="0.2">
      <c r="A1246" s="63" t="s">
        <v>3388</v>
      </c>
      <c r="B1246" s="35" t="s">
        <v>3286</v>
      </c>
      <c r="C1246" s="39" t="s">
        <v>106</v>
      </c>
      <c r="D1246" s="94">
        <v>1</v>
      </c>
      <c r="E1246" s="86">
        <v>256</v>
      </c>
      <c r="F1246" s="80">
        <f t="shared" si="28"/>
        <v>256</v>
      </c>
      <c r="G1246" s="48"/>
    </row>
    <row r="1247" spans="1:7" x14ac:dyDescent="0.2">
      <c r="A1247" s="63" t="s">
        <v>3389</v>
      </c>
      <c r="B1247" s="35" t="s">
        <v>3287</v>
      </c>
      <c r="C1247" s="39" t="s">
        <v>106</v>
      </c>
      <c r="D1247" s="94">
        <v>5</v>
      </c>
      <c r="E1247" s="86">
        <v>8.77</v>
      </c>
      <c r="F1247" s="80">
        <f t="shared" si="28"/>
        <v>43.849999999999994</v>
      </c>
      <c r="G1247" s="48"/>
    </row>
    <row r="1248" spans="1:7" x14ac:dyDescent="0.2">
      <c r="A1248" s="63" t="s">
        <v>3390</v>
      </c>
      <c r="B1248" s="35" t="s">
        <v>3288</v>
      </c>
      <c r="C1248" s="39" t="s">
        <v>93</v>
      </c>
      <c r="D1248" s="94">
        <v>52</v>
      </c>
      <c r="E1248" s="86">
        <v>114</v>
      </c>
      <c r="F1248" s="80">
        <f t="shared" si="28"/>
        <v>5928</v>
      </c>
      <c r="G1248" s="48"/>
    </row>
    <row r="1249" spans="1:7" x14ac:dyDescent="0.2">
      <c r="A1249" s="63" t="s">
        <v>3391</v>
      </c>
      <c r="B1249" s="35" t="s">
        <v>3289</v>
      </c>
      <c r="C1249" s="39" t="s">
        <v>93</v>
      </c>
      <c r="D1249" s="94">
        <v>150</v>
      </c>
      <c r="E1249" s="86">
        <v>7.25</v>
      </c>
      <c r="F1249" s="80">
        <f t="shared" si="28"/>
        <v>1087.5</v>
      </c>
      <c r="G1249" s="48"/>
    </row>
    <row r="1250" spans="1:7" x14ac:dyDescent="0.2">
      <c r="A1250" s="63" t="s">
        <v>3392</v>
      </c>
      <c r="B1250" s="35" t="s">
        <v>3290</v>
      </c>
      <c r="C1250" s="39" t="s">
        <v>106</v>
      </c>
      <c r="D1250" s="94">
        <v>300</v>
      </c>
      <c r="E1250" s="86">
        <v>1.34</v>
      </c>
      <c r="F1250" s="80">
        <f t="shared" si="28"/>
        <v>402</v>
      </c>
      <c r="G1250" s="48"/>
    </row>
    <row r="1251" spans="1:7" x14ac:dyDescent="0.2">
      <c r="A1251" s="63" t="s">
        <v>3393</v>
      </c>
      <c r="B1251" s="35" t="s">
        <v>3291</v>
      </c>
      <c r="C1251" s="39" t="s">
        <v>106</v>
      </c>
      <c r="D1251" s="94">
        <v>1</v>
      </c>
      <c r="E1251" s="86">
        <v>1443</v>
      </c>
      <c r="F1251" s="80">
        <f t="shared" si="28"/>
        <v>1443</v>
      </c>
      <c r="G1251" s="48"/>
    </row>
    <row r="1252" spans="1:7" x14ac:dyDescent="0.2">
      <c r="A1252" s="63" t="s">
        <v>3394</v>
      </c>
      <c r="B1252" s="35" t="s">
        <v>3292</v>
      </c>
      <c r="C1252" s="39" t="s">
        <v>106</v>
      </c>
      <c r="D1252" s="94">
        <v>1</v>
      </c>
      <c r="E1252" s="86">
        <v>143</v>
      </c>
      <c r="F1252" s="80">
        <f t="shared" si="28"/>
        <v>143</v>
      </c>
      <c r="G1252" s="48"/>
    </row>
    <row r="1253" spans="1:7" x14ac:dyDescent="0.2">
      <c r="A1253" s="63" t="s">
        <v>3395</v>
      </c>
      <c r="B1253" s="35" t="s">
        <v>3293</v>
      </c>
      <c r="C1253" s="39" t="s">
        <v>106</v>
      </c>
      <c r="D1253" s="94">
        <v>1</v>
      </c>
      <c r="E1253" s="86">
        <v>892</v>
      </c>
      <c r="F1253" s="80">
        <f t="shared" si="28"/>
        <v>892</v>
      </c>
      <c r="G1253" s="48"/>
    </row>
    <row r="1254" spans="1:7" x14ac:dyDescent="0.2">
      <c r="A1254" s="63" t="s">
        <v>3396</v>
      </c>
      <c r="B1254" s="35" t="s">
        <v>3294</v>
      </c>
      <c r="C1254" s="39" t="s">
        <v>106</v>
      </c>
      <c r="D1254" s="94">
        <v>1</v>
      </c>
      <c r="E1254" s="86">
        <v>29</v>
      </c>
      <c r="F1254" s="80">
        <f t="shared" si="28"/>
        <v>29</v>
      </c>
      <c r="G1254" s="48"/>
    </row>
    <row r="1255" spans="1:7" x14ac:dyDescent="0.2">
      <c r="A1255" s="63" t="s">
        <v>3397</v>
      </c>
      <c r="B1255" s="35" t="s">
        <v>3295</v>
      </c>
      <c r="C1255" s="39" t="s">
        <v>106</v>
      </c>
      <c r="D1255" s="94">
        <v>1</v>
      </c>
      <c r="E1255" s="86">
        <v>77</v>
      </c>
      <c r="F1255" s="80">
        <f t="shared" si="28"/>
        <v>77</v>
      </c>
      <c r="G1255" s="48"/>
    </row>
    <row r="1256" spans="1:7" x14ac:dyDescent="0.2">
      <c r="A1256" s="63" t="s">
        <v>3398</v>
      </c>
      <c r="B1256" s="35" t="s">
        <v>3296</v>
      </c>
      <c r="C1256" s="39" t="s">
        <v>106</v>
      </c>
      <c r="D1256" s="94">
        <v>1</v>
      </c>
      <c r="E1256" s="86">
        <v>51</v>
      </c>
      <c r="F1256" s="80">
        <f t="shared" si="28"/>
        <v>51</v>
      </c>
      <c r="G1256" s="48"/>
    </row>
    <row r="1257" spans="1:7" x14ac:dyDescent="0.2">
      <c r="A1257" s="63" t="s">
        <v>3399</v>
      </c>
      <c r="B1257" s="35" t="s">
        <v>3297</v>
      </c>
      <c r="C1257" s="39" t="s">
        <v>106</v>
      </c>
      <c r="D1257" s="94">
        <v>1</v>
      </c>
      <c r="E1257" s="86">
        <v>8.42</v>
      </c>
      <c r="F1257" s="80">
        <f t="shared" si="28"/>
        <v>8.42</v>
      </c>
      <c r="G1257" s="48"/>
    </row>
    <row r="1258" spans="1:7" x14ac:dyDescent="0.2">
      <c r="A1258" s="63" t="s">
        <v>3400</v>
      </c>
      <c r="B1258" s="35" t="s">
        <v>3298</v>
      </c>
      <c r="C1258" s="39" t="s">
        <v>106</v>
      </c>
      <c r="D1258" s="94">
        <v>2</v>
      </c>
      <c r="E1258" s="86">
        <v>7.7</v>
      </c>
      <c r="F1258" s="80">
        <f t="shared" si="28"/>
        <v>15.4</v>
      </c>
      <c r="G1258" s="48"/>
    </row>
    <row r="1259" spans="1:7" x14ac:dyDescent="0.2">
      <c r="A1259" s="63" t="s">
        <v>3401</v>
      </c>
      <c r="B1259" s="35" t="s">
        <v>3299</v>
      </c>
      <c r="C1259" s="39" t="s">
        <v>106</v>
      </c>
      <c r="D1259" s="94">
        <v>15</v>
      </c>
      <c r="E1259" s="86">
        <v>19</v>
      </c>
      <c r="F1259" s="80">
        <f t="shared" si="28"/>
        <v>285</v>
      </c>
      <c r="G1259" s="48"/>
    </row>
    <row r="1260" spans="1:7" x14ac:dyDescent="0.2">
      <c r="A1260" s="63" t="s">
        <v>3402</v>
      </c>
      <c r="B1260" s="35" t="s">
        <v>3300</v>
      </c>
      <c r="C1260" s="39" t="s">
        <v>106</v>
      </c>
      <c r="D1260" s="94">
        <v>3</v>
      </c>
      <c r="E1260" s="86">
        <v>26</v>
      </c>
      <c r="F1260" s="80">
        <f t="shared" si="28"/>
        <v>78</v>
      </c>
      <c r="G1260" s="48"/>
    </row>
    <row r="1261" spans="1:7" x14ac:dyDescent="0.2">
      <c r="A1261" s="63" t="s">
        <v>3403</v>
      </c>
      <c r="B1261" s="35" t="s">
        <v>3301</v>
      </c>
      <c r="C1261" s="39" t="s">
        <v>106</v>
      </c>
      <c r="D1261" s="94">
        <v>1</v>
      </c>
      <c r="E1261" s="86">
        <v>382</v>
      </c>
      <c r="F1261" s="80">
        <f t="shared" si="28"/>
        <v>382</v>
      </c>
      <c r="G1261" s="48"/>
    </row>
    <row r="1262" spans="1:7" x14ac:dyDescent="0.2">
      <c r="A1262" s="63" t="s">
        <v>3404</v>
      </c>
      <c r="B1262" s="35" t="s">
        <v>3302</v>
      </c>
      <c r="C1262" s="39" t="s">
        <v>106</v>
      </c>
      <c r="D1262" s="94">
        <v>10</v>
      </c>
      <c r="E1262" s="86">
        <v>13</v>
      </c>
      <c r="F1262" s="80">
        <f t="shared" si="28"/>
        <v>130</v>
      </c>
      <c r="G1262" s="48"/>
    </row>
    <row r="1263" spans="1:7" x14ac:dyDescent="0.2">
      <c r="A1263" s="63" t="s">
        <v>3405</v>
      </c>
      <c r="B1263" s="35" t="s">
        <v>3303</v>
      </c>
      <c r="C1263" s="39" t="s">
        <v>106</v>
      </c>
      <c r="D1263" s="94">
        <v>1</v>
      </c>
      <c r="E1263" s="86">
        <v>61</v>
      </c>
      <c r="F1263" s="80">
        <f t="shared" si="28"/>
        <v>61</v>
      </c>
      <c r="G1263" s="48"/>
    </row>
    <row r="1264" spans="1:7" ht="51" x14ac:dyDescent="0.2">
      <c r="A1264" s="63" t="s">
        <v>3406</v>
      </c>
      <c r="B1264" s="35" t="s">
        <v>3304</v>
      </c>
      <c r="C1264" s="39" t="s">
        <v>106</v>
      </c>
      <c r="D1264" s="94">
        <v>1</v>
      </c>
      <c r="E1264" s="86">
        <v>3200</v>
      </c>
      <c r="F1264" s="80">
        <f t="shared" si="28"/>
        <v>3200</v>
      </c>
      <c r="G1264" s="48"/>
    </row>
    <row r="1265" spans="1:7" x14ac:dyDescent="0.2">
      <c r="A1265" s="63" t="s">
        <v>3407</v>
      </c>
      <c r="B1265" s="40" t="s">
        <v>3305</v>
      </c>
      <c r="C1265" s="39"/>
      <c r="D1265" s="94"/>
      <c r="E1265" s="86"/>
      <c r="F1265" s="80"/>
      <c r="G1265" s="48"/>
    </row>
    <row r="1266" spans="1:7" x14ac:dyDescent="0.2">
      <c r="A1266" s="63" t="s">
        <v>3408</v>
      </c>
      <c r="B1266" s="35" t="s">
        <v>3306</v>
      </c>
      <c r="C1266" s="39"/>
      <c r="D1266" s="94"/>
      <c r="E1266" s="86"/>
      <c r="F1266" s="80"/>
      <c r="G1266" s="48"/>
    </row>
    <row r="1267" spans="1:7" ht="25.5" x14ac:dyDescent="0.2">
      <c r="A1267" s="63" t="s">
        <v>3409</v>
      </c>
      <c r="B1267" s="35" t="s">
        <v>3307</v>
      </c>
      <c r="C1267" s="39"/>
      <c r="D1267" s="94"/>
      <c r="E1267" s="86"/>
      <c r="F1267" s="80"/>
      <c r="G1267" s="48"/>
    </row>
    <row r="1268" spans="1:7" x14ac:dyDescent="0.2">
      <c r="A1268" s="63" t="s">
        <v>3410</v>
      </c>
      <c r="B1268" s="35" t="s">
        <v>3308</v>
      </c>
      <c r="C1268" s="39" t="s">
        <v>93</v>
      </c>
      <c r="D1268" s="94">
        <v>2575</v>
      </c>
      <c r="E1268" s="86">
        <v>2.4</v>
      </c>
      <c r="F1268" s="80">
        <f t="shared" si="28"/>
        <v>6180</v>
      </c>
      <c r="G1268" s="48"/>
    </row>
    <row r="1269" spans="1:7" x14ac:dyDescent="0.2">
      <c r="A1269" s="63" t="s">
        <v>3411</v>
      </c>
      <c r="B1269" s="35" t="s">
        <v>3309</v>
      </c>
      <c r="C1269" s="39" t="s">
        <v>93</v>
      </c>
      <c r="D1269" s="94">
        <v>820</v>
      </c>
      <c r="E1269" s="86">
        <v>2.6</v>
      </c>
      <c r="F1269" s="80">
        <f t="shared" si="28"/>
        <v>2132</v>
      </c>
      <c r="G1269" s="48"/>
    </row>
    <row r="1270" spans="1:7" x14ac:dyDescent="0.2">
      <c r="A1270" s="63" t="s">
        <v>3412</v>
      </c>
      <c r="B1270" s="35" t="s">
        <v>3310</v>
      </c>
      <c r="C1270" s="39" t="s">
        <v>93</v>
      </c>
      <c r="D1270" s="94">
        <v>13044</v>
      </c>
      <c r="E1270" s="86">
        <v>2.6</v>
      </c>
      <c r="F1270" s="80">
        <f t="shared" si="28"/>
        <v>33914.400000000001</v>
      </c>
      <c r="G1270" s="48"/>
    </row>
    <row r="1271" spans="1:7" x14ac:dyDescent="0.2">
      <c r="A1271" s="63" t="s">
        <v>3413</v>
      </c>
      <c r="B1271" s="35" t="s">
        <v>3311</v>
      </c>
      <c r="C1271" s="39"/>
      <c r="D1271" s="94"/>
      <c r="E1271" s="86"/>
      <c r="F1271" s="80"/>
      <c r="G1271" s="48"/>
    </row>
    <row r="1272" spans="1:7" ht="38.25" x14ac:dyDescent="0.2">
      <c r="A1272" s="63" t="s">
        <v>3414</v>
      </c>
      <c r="B1272" s="35" t="s">
        <v>3312</v>
      </c>
      <c r="C1272" s="39"/>
      <c r="D1272" s="94"/>
      <c r="E1272" s="86"/>
      <c r="F1272" s="80"/>
      <c r="G1272" s="48"/>
    </row>
    <row r="1273" spans="1:7" x14ac:dyDescent="0.2">
      <c r="A1273" s="63" t="s">
        <v>3415</v>
      </c>
      <c r="B1273" s="35" t="s">
        <v>3313</v>
      </c>
      <c r="C1273" s="39" t="s">
        <v>106</v>
      </c>
      <c r="D1273" s="94">
        <v>269</v>
      </c>
      <c r="E1273" s="86">
        <v>5</v>
      </c>
      <c r="F1273" s="80">
        <f t="shared" si="28"/>
        <v>1345</v>
      </c>
      <c r="G1273" s="48"/>
    </row>
    <row r="1274" spans="1:7" ht="25.5" x14ac:dyDescent="0.2">
      <c r="A1274" s="63" t="s">
        <v>3416</v>
      </c>
      <c r="B1274" s="35" t="s">
        <v>3314</v>
      </c>
      <c r="C1274" s="39"/>
      <c r="D1274" s="94"/>
      <c r="E1274" s="86"/>
      <c r="F1274" s="80"/>
      <c r="G1274" s="48"/>
    </row>
    <row r="1275" spans="1:7" x14ac:dyDescent="0.2">
      <c r="A1275" s="63" t="s">
        <v>3417</v>
      </c>
      <c r="B1275" s="35" t="s">
        <v>3315</v>
      </c>
      <c r="C1275" s="39" t="s">
        <v>106</v>
      </c>
      <c r="D1275" s="94">
        <v>349</v>
      </c>
      <c r="E1275" s="86">
        <v>115</v>
      </c>
      <c r="F1275" s="80">
        <f t="shared" si="28"/>
        <v>40135</v>
      </c>
      <c r="G1275" s="48"/>
    </row>
    <row r="1276" spans="1:7" x14ac:dyDescent="0.2">
      <c r="A1276" s="63" t="s">
        <v>3418</v>
      </c>
      <c r="B1276" s="35" t="s">
        <v>3316</v>
      </c>
      <c r="C1276" s="39" t="s">
        <v>106</v>
      </c>
      <c r="D1276" s="94">
        <v>1</v>
      </c>
      <c r="E1276" s="86">
        <v>2100</v>
      </c>
      <c r="F1276" s="80">
        <f t="shared" si="28"/>
        <v>2100</v>
      </c>
      <c r="G1276" s="48"/>
    </row>
    <row r="1277" spans="1:7" ht="38.25" x14ac:dyDescent="0.2">
      <c r="A1277" s="63" t="s">
        <v>3419</v>
      </c>
      <c r="B1277" s="35" t="s">
        <v>3317</v>
      </c>
      <c r="C1277" s="39"/>
      <c r="D1277" s="94"/>
      <c r="E1277" s="86"/>
      <c r="F1277" s="80"/>
      <c r="G1277" s="48"/>
    </row>
    <row r="1278" spans="1:7" x14ac:dyDescent="0.2">
      <c r="A1278" s="63" t="s">
        <v>3420</v>
      </c>
      <c r="B1278" s="35" t="s">
        <v>3318</v>
      </c>
      <c r="C1278" s="39"/>
      <c r="D1278" s="94"/>
      <c r="E1278" s="86"/>
      <c r="F1278" s="80"/>
      <c r="G1278" s="48"/>
    </row>
    <row r="1279" spans="1:7" x14ac:dyDescent="0.2">
      <c r="A1279" s="63" t="s">
        <v>3421</v>
      </c>
      <c r="B1279" s="35" t="s">
        <v>3319</v>
      </c>
      <c r="C1279" s="39" t="s">
        <v>106</v>
      </c>
      <c r="D1279" s="94">
        <v>6</v>
      </c>
      <c r="E1279" s="86">
        <v>405</v>
      </c>
      <c r="F1279" s="80">
        <f t="shared" si="28"/>
        <v>2430</v>
      </c>
      <c r="G1279" s="48"/>
    </row>
    <row r="1280" spans="1:7" x14ac:dyDescent="0.2">
      <c r="A1280" s="63" t="s">
        <v>3422</v>
      </c>
      <c r="B1280" s="35" t="s">
        <v>3320</v>
      </c>
      <c r="C1280" s="39" t="s">
        <v>106</v>
      </c>
      <c r="D1280" s="94">
        <v>4</v>
      </c>
      <c r="E1280" s="86">
        <v>496</v>
      </c>
      <c r="F1280" s="80">
        <f t="shared" si="28"/>
        <v>1984</v>
      </c>
      <c r="G1280" s="48"/>
    </row>
    <row r="1281" spans="1:7" x14ac:dyDescent="0.2">
      <c r="A1281" s="63" t="s">
        <v>3423</v>
      </c>
      <c r="B1281" s="35" t="s">
        <v>3321</v>
      </c>
      <c r="C1281" s="39" t="s">
        <v>106</v>
      </c>
      <c r="D1281" s="94">
        <v>2</v>
      </c>
      <c r="E1281" s="86">
        <v>624</v>
      </c>
      <c r="F1281" s="80">
        <f t="shared" si="28"/>
        <v>1248</v>
      </c>
      <c r="G1281" s="48"/>
    </row>
    <row r="1282" spans="1:7" x14ac:dyDescent="0.2">
      <c r="A1282" s="63" t="s">
        <v>3424</v>
      </c>
      <c r="B1282" s="35" t="s">
        <v>3322</v>
      </c>
      <c r="C1282" s="39" t="s">
        <v>106</v>
      </c>
      <c r="D1282" s="94">
        <v>26</v>
      </c>
      <c r="E1282" s="86">
        <v>417</v>
      </c>
      <c r="F1282" s="80">
        <f t="shared" si="28"/>
        <v>10842</v>
      </c>
      <c r="G1282" s="48"/>
    </row>
    <row r="1283" spans="1:7" x14ac:dyDescent="0.2">
      <c r="A1283" s="63" t="s">
        <v>3425</v>
      </c>
      <c r="B1283" s="35" t="s">
        <v>3323</v>
      </c>
      <c r="C1283" s="39" t="s">
        <v>106</v>
      </c>
      <c r="D1283" s="94">
        <v>2</v>
      </c>
      <c r="E1283" s="86">
        <v>35</v>
      </c>
      <c r="F1283" s="80">
        <f t="shared" si="28"/>
        <v>70</v>
      </c>
      <c r="G1283" s="48"/>
    </row>
    <row r="1284" spans="1:7" x14ac:dyDescent="0.2">
      <c r="A1284" s="63" t="s">
        <v>3426</v>
      </c>
      <c r="B1284" s="35" t="s">
        <v>3324</v>
      </c>
      <c r="C1284" s="39" t="s">
        <v>106</v>
      </c>
      <c r="D1284" s="94">
        <v>2</v>
      </c>
      <c r="E1284" s="86">
        <v>417</v>
      </c>
      <c r="F1284" s="80">
        <f t="shared" si="28"/>
        <v>834</v>
      </c>
      <c r="G1284" s="48"/>
    </row>
    <row r="1285" spans="1:7" x14ac:dyDescent="0.2">
      <c r="A1285" s="63" t="s">
        <v>3427</v>
      </c>
      <c r="B1285" s="35" t="s">
        <v>3325</v>
      </c>
      <c r="C1285" s="39" t="s">
        <v>106</v>
      </c>
      <c r="D1285" s="94">
        <v>9</v>
      </c>
      <c r="E1285" s="86">
        <v>636</v>
      </c>
      <c r="F1285" s="80">
        <f t="shared" si="28"/>
        <v>5724</v>
      </c>
      <c r="G1285" s="48"/>
    </row>
    <row r="1286" spans="1:7" x14ac:dyDescent="0.2">
      <c r="A1286" s="63" t="s">
        <v>3428</v>
      </c>
      <c r="B1286" s="35" t="s">
        <v>3326</v>
      </c>
      <c r="C1286" s="39" t="s">
        <v>106</v>
      </c>
      <c r="D1286" s="94">
        <v>22</v>
      </c>
      <c r="E1286" s="86">
        <v>234</v>
      </c>
      <c r="F1286" s="80">
        <f t="shared" si="28"/>
        <v>5148</v>
      </c>
      <c r="G1286" s="48"/>
    </row>
    <row r="1287" spans="1:7" x14ac:dyDescent="0.2">
      <c r="A1287" s="63" t="s">
        <v>3429</v>
      </c>
      <c r="B1287" s="35" t="s">
        <v>3327</v>
      </c>
      <c r="C1287" s="39" t="s">
        <v>106</v>
      </c>
      <c r="D1287" s="94">
        <v>53</v>
      </c>
      <c r="E1287" s="86">
        <v>234</v>
      </c>
      <c r="F1287" s="80">
        <f t="shared" si="28"/>
        <v>12402</v>
      </c>
      <c r="G1287" s="48"/>
    </row>
    <row r="1288" spans="1:7" x14ac:dyDescent="0.2">
      <c r="A1288" s="63" t="s">
        <v>3430</v>
      </c>
      <c r="B1288" s="35" t="s">
        <v>3328</v>
      </c>
      <c r="C1288" s="39" t="s">
        <v>106</v>
      </c>
      <c r="D1288" s="94">
        <v>17</v>
      </c>
      <c r="E1288" s="86">
        <v>330</v>
      </c>
      <c r="F1288" s="80">
        <f t="shared" si="28"/>
        <v>5610</v>
      </c>
      <c r="G1288" s="48"/>
    </row>
    <row r="1289" spans="1:7" x14ac:dyDescent="0.2">
      <c r="A1289" s="63" t="s">
        <v>3431</v>
      </c>
      <c r="B1289" s="35" t="s">
        <v>3329</v>
      </c>
      <c r="C1289" s="39" t="s">
        <v>106</v>
      </c>
      <c r="D1289" s="94">
        <v>6</v>
      </c>
      <c r="E1289" s="86">
        <v>330</v>
      </c>
      <c r="F1289" s="80">
        <f t="shared" si="28"/>
        <v>1980</v>
      </c>
      <c r="G1289" s="48"/>
    </row>
    <row r="1290" spans="1:7" x14ac:dyDescent="0.2">
      <c r="A1290" s="63" t="s">
        <v>3432</v>
      </c>
      <c r="B1290" s="35" t="s">
        <v>3330</v>
      </c>
      <c r="C1290" s="39" t="s">
        <v>106</v>
      </c>
      <c r="D1290" s="94">
        <v>62</v>
      </c>
      <c r="E1290" s="86">
        <v>446</v>
      </c>
      <c r="F1290" s="80">
        <f t="shared" si="28"/>
        <v>27652</v>
      </c>
      <c r="G1290" s="48"/>
    </row>
    <row r="1291" spans="1:7" x14ac:dyDescent="0.2">
      <c r="A1291" s="63" t="s">
        <v>3433</v>
      </c>
      <c r="B1291" s="35" t="s">
        <v>3331</v>
      </c>
      <c r="C1291" s="39" t="s">
        <v>106</v>
      </c>
      <c r="D1291" s="94">
        <v>191</v>
      </c>
      <c r="E1291" s="86">
        <v>450</v>
      </c>
      <c r="F1291" s="80">
        <f t="shared" si="28"/>
        <v>85950</v>
      </c>
      <c r="G1291" s="48"/>
    </row>
    <row r="1292" spans="1:7" x14ac:dyDescent="0.2">
      <c r="A1292" s="63" t="s">
        <v>3434</v>
      </c>
      <c r="B1292" s="35" t="s">
        <v>3332</v>
      </c>
      <c r="C1292" s="39" t="s">
        <v>106</v>
      </c>
      <c r="D1292" s="94">
        <v>271</v>
      </c>
      <c r="E1292" s="86">
        <v>463</v>
      </c>
      <c r="F1292" s="80">
        <f t="shared" si="28"/>
        <v>125473</v>
      </c>
      <c r="G1292" s="48"/>
    </row>
    <row r="1293" spans="1:7" x14ac:dyDescent="0.2">
      <c r="A1293" s="63" t="s">
        <v>3435</v>
      </c>
      <c r="B1293" s="35" t="s">
        <v>3333</v>
      </c>
      <c r="C1293" s="39" t="s">
        <v>106</v>
      </c>
      <c r="D1293" s="94">
        <v>7</v>
      </c>
      <c r="E1293" s="86">
        <v>62</v>
      </c>
      <c r="F1293" s="80">
        <f t="shared" si="28"/>
        <v>434</v>
      </c>
      <c r="G1293" s="48"/>
    </row>
    <row r="1294" spans="1:7" x14ac:dyDescent="0.2">
      <c r="A1294" s="63" t="s">
        <v>3436</v>
      </c>
      <c r="B1294" s="35" t="s">
        <v>3334</v>
      </c>
      <c r="C1294" s="39" t="s">
        <v>106</v>
      </c>
      <c r="D1294" s="94">
        <v>1</v>
      </c>
      <c r="E1294" s="86">
        <v>72</v>
      </c>
      <c r="F1294" s="80">
        <f t="shared" si="28"/>
        <v>72</v>
      </c>
      <c r="G1294" s="48"/>
    </row>
    <row r="1295" spans="1:7" x14ac:dyDescent="0.2">
      <c r="A1295" s="63" t="s">
        <v>3437</v>
      </c>
      <c r="B1295" s="35" t="s">
        <v>3335</v>
      </c>
      <c r="C1295" s="39" t="s">
        <v>106</v>
      </c>
      <c r="D1295" s="94">
        <v>22</v>
      </c>
      <c r="E1295" s="86">
        <v>192</v>
      </c>
      <c r="F1295" s="80">
        <f t="shared" si="28"/>
        <v>4224</v>
      </c>
      <c r="G1295" s="48"/>
    </row>
    <row r="1296" spans="1:7" x14ac:dyDescent="0.2">
      <c r="A1296" s="63" t="s">
        <v>3438</v>
      </c>
      <c r="B1296" s="35" t="s">
        <v>3336</v>
      </c>
      <c r="C1296" s="39" t="s">
        <v>106</v>
      </c>
      <c r="D1296" s="94">
        <v>281</v>
      </c>
      <c r="E1296" s="86">
        <v>422</v>
      </c>
      <c r="F1296" s="80">
        <f t="shared" si="28"/>
        <v>118582</v>
      </c>
      <c r="G1296" s="48"/>
    </row>
    <row r="1297" spans="1:7" x14ac:dyDescent="0.2">
      <c r="A1297" s="63" t="s">
        <v>3439</v>
      </c>
      <c r="B1297" s="35" t="s">
        <v>3337</v>
      </c>
      <c r="C1297" s="39" t="s">
        <v>106</v>
      </c>
      <c r="D1297" s="94">
        <v>55</v>
      </c>
      <c r="E1297" s="86">
        <v>422</v>
      </c>
      <c r="F1297" s="80">
        <f t="shared" si="28"/>
        <v>23210</v>
      </c>
      <c r="G1297" s="48"/>
    </row>
    <row r="1298" spans="1:7" x14ac:dyDescent="0.2">
      <c r="A1298" s="63" t="s">
        <v>3440</v>
      </c>
      <c r="B1298" s="35" t="s">
        <v>3338</v>
      </c>
      <c r="C1298" s="39" t="s">
        <v>106</v>
      </c>
      <c r="D1298" s="94">
        <v>6</v>
      </c>
      <c r="E1298" s="86">
        <v>109</v>
      </c>
      <c r="F1298" s="80">
        <f t="shared" si="28"/>
        <v>654</v>
      </c>
      <c r="G1298" s="48"/>
    </row>
    <row r="1299" spans="1:7" x14ac:dyDescent="0.2">
      <c r="A1299" s="63" t="s">
        <v>3441</v>
      </c>
      <c r="B1299" s="35" t="s">
        <v>3339</v>
      </c>
      <c r="C1299" s="39" t="s">
        <v>106</v>
      </c>
      <c r="D1299" s="94">
        <v>26</v>
      </c>
      <c r="E1299" s="86">
        <v>127</v>
      </c>
      <c r="F1299" s="80">
        <f t="shared" si="28"/>
        <v>3302</v>
      </c>
      <c r="G1299" s="48"/>
    </row>
    <row r="1300" spans="1:7" x14ac:dyDescent="0.2">
      <c r="A1300" s="63" t="s">
        <v>3442</v>
      </c>
      <c r="B1300" s="35" t="s">
        <v>3340</v>
      </c>
      <c r="C1300" s="39" t="s">
        <v>106</v>
      </c>
      <c r="D1300" s="94">
        <v>7</v>
      </c>
      <c r="E1300" s="86">
        <v>136</v>
      </c>
      <c r="F1300" s="80">
        <f t="shared" si="28"/>
        <v>952</v>
      </c>
      <c r="G1300" s="48"/>
    </row>
    <row r="1301" spans="1:7" x14ac:dyDescent="0.2">
      <c r="A1301" s="63" t="s">
        <v>3443</v>
      </c>
      <c r="B1301" s="35" t="s">
        <v>3341</v>
      </c>
      <c r="C1301" s="39" t="s">
        <v>106</v>
      </c>
      <c r="D1301" s="94">
        <v>55</v>
      </c>
      <c r="E1301" s="86">
        <v>181</v>
      </c>
      <c r="F1301" s="80">
        <f t="shared" si="28"/>
        <v>9955</v>
      </c>
      <c r="G1301" s="48"/>
    </row>
    <row r="1302" spans="1:7" x14ac:dyDescent="0.2">
      <c r="A1302" s="63" t="s">
        <v>3444</v>
      </c>
      <c r="B1302" s="35" t="s">
        <v>3342</v>
      </c>
      <c r="C1302" s="39" t="s">
        <v>106</v>
      </c>
      <c r="D1302" s="94">
        <v>3</v>
      </c>
      <c r="E1302" s="86">
        <v>200</v>
      </c>
      <c r="F1302" s="80">
        <f t="shared" ref="F1302:F1365" si="29">E1302*D1302</f>
        <v>600</v>
      </c>
      <c r="G1302" s="48"/>
    </row>
    <row r="1303" spans="1:7" x14ac:dyDescent="0.2">
      <c r="A1303" s="63" t="s">
        <v>3445</v>
      </c>
      <c r="B1303" s="35" t="s">
        <v>3343</v>
      </c>
      <c r="C1303" s="39" t="s">
        <v>106</v>
      </c>
      <c r="D1303" s="94">
        <v>1</v>
      </c>
      <c r="E1303" s="86">
        <v>10</v>
      </c>
      <c r="F1303" s="80">
        <f t="shared" si="29"/>
        <v>10</v>
      </c>
      <c r="G1303" s="48"/>
    </row>
    <row r="1304" spans="1:7" x14ac:dyDescent="0.2">
      <c r="A1304" s="63" t="s">
        <v>3446</v>
      </c>
      <c r="B1304" s="35" t="s">
        <v>3344</v>
      </c>
      <c r="C1304" s="39" t="s">
        <v>106</v>
      </c>
      <c r="D1304" s="94">
        <v>19</v>
      </c>
      <c r="E1304" s="86">
        <v>240</v>
      </c>
      <c r="F1304" s="80">
        <f t="shared" si="29"/>
        <v>4560</v>
      </c>
      <c r="G1304" s="48"/>
    </row>
    <row r="1305" spans="1:7" x14ac:dyDescent="0.2">
      <c r="A1305" s="63" t="s">
        <v>3447</v>
      </c>
      <c r="B1305" s="35" t="s">
        <v>3345</v>
      </c>
      <c r="C1305" s="39" t="s">
        <v>106</v>
      </c>
      <c r="D1305" s="94">
        <v>16</v>
      </c>
      <c r="E1305" s="86">
        <v>37</v>
      </c>
      <c r="F1305" s="80">
        <f t="shared" si="29"/>
        <v>592</v>
      </c>
      <c r="G1305" s="48"/>
    </row>
    <row r="1306" spans="1:7" ht="25.5" x14ac:dyDescent="0.2">
      <c r="A1306" s="63" t="s">
        <v>3448</v>
      </c>
      <c r="B1306" s="35" t="s">
        <v>3346</v>
      </c>
      <c r="C1306" s="39" t="s">
        <v>93</v>
      </c>
      <c r="D1306" s="94">
        <v>315</v>
      </c>
      <c r="E1306" s="86">
        <v>125</v>
      </c>
      <c r="F1306" s="80">
        <f t="shared" si="29"/>
        <v>39375</v>
      </c>
      <c r="G1306" s="48"/>
    </row>
    <row r="1307" spans="1:7" x14ac:dyDescent="0.2">
      <c r="A1307" s="63" t="s">
        <v>3449</v>
      </c>
      <c r="B1307" s="35" t="s">
        <v>3347</v>
      </c>
      <c r="C1307" s="39" t="s">
        <v>106</v>
      </c>
      <c r="D1307" s="94">
        <v>63</v>
      </c>
      <c r="E1307" s="86">
        <v>63</v>
      </c>
      <c r="F1307" s="80">
        <f t="shared" si="29"/>
        <v>3969</v>
      </c>
      <c r="G1307" s="48"/>
    </row>
    <row r="1308" spans="1:7" x14ac:dyDescent="0.2">
      <c r="A1308" s="63" t="s">
        <v>3450</v>
      </c>
      <c r="B1308" s="35" t="s">
        <v>3348</v>
      </c>
      <c r="C1308" s="39" t="s">
        <v>106</v>
      </c>
      <c r="D1308" s="94">
        <v>86</v>
      </c>
      <c r="E1308" s="86">
        <v>24</v>
      </c>
      <c r="F1308" s="80">
        <f t="shared" si="29"/>
        <v>2064</v>
      </c>
      <c r="G1308" s="48"/>
    </row>
    <row r="1309" spans="1:7" x14ac:dyDescent="0.2">
      <c r="A1309" s="63" t="s">
        <v>3451</v>
      </c>
      <c r="B1309" s="35" t="s">
        <v>3349</v>
      </c>
      <c r="C1309" s="39" t="s">
        <v>106</v>
      </c>
      <c r="D1309" s="94">
        <v>5</v>
      </c>
      <c r="E1309" s="86">
        <v>45</v>
      </c>
      <c r="F1309" s="80">
        <f t="shared" si="29"/>
        <v>225</v>
      </c>
      <c r="G1309" s="48"/>
    </row>
    <row r="1310" spans="1:7" x14ac:dyDescent="0.2">
      <c r="A1310" s="63" t="s">
        <v>3452</v>
      </c>
      <c r="B1310" s="35" t="s">
        <v>3350</v>
      </c>
      <c r="C1310" s="39" t="s">
        <v>106</v>
      </c>
      <c r="D1310" s="94">
        <v>6</v>
      </c>
      <c r="E1310" s="86">
        <v>496</v>
      </c>
      <c r="F1310" s="80">
        <f t="shared" si="29"/>
        <v>2976</v>
      </c>
      <c r="G1310" s="48"/>
    </row>
    <row r="1311" spans="1:7" x14ac:dyDescent="0.2">
      <c r="A1311" s="63" t="s">
        <v>3453</v>
      </c>
      <c r="B1311" s="35" t="s">
        <v>3351</v>
      </c>
      <c r="C1311" s="39" t="s">
        <v>106</v>
      </c>
      <c r="D1311" s="94">
        <v>71</v>
      </c>
      <c r="E1311" s="86">
        <v>177</v>
      </c>
      <c r="F1311" s="80">
        <f t="shared" si="29"/>
        <v>12567</v>
      </c>
      <c r="G1311" s="48"/>
    </row>
    <row r="1312" spans="1:7" x14ac:dyDescent="0.2">
      <c r="A1312" s="63" t="s">
        <v>3454</v>
      </c>
      <c r="B1312" s="35" t="s">
        <v>3352</v>
      </c>
      <c r="C1312" s="39" t="s">
        <v>106</v>
      </c>
      <c r="D1312" s="94">
        <v>9</v>
      </c>
      <c r="E1312" s="86">
        <v>220</v>
      </c>
      <c r="F1312" s="80">
        <f t="shared" si="29"/>
        <v>1980</v>
      </c>
      <c r="G1312" s="48"/>
    </row>
    <row r="1313" spans="1:7" x14ac:dyDescent="0.2">
      <c r="A1313" s="63" t="s">
        <v>3455</v>
      </c>
      <c r="B1313" s="35" t="s">
        <v>3353</v>
      </c>
      <c r="C1313" s="39" t="s">
        <v>106</v>
      </c>
      <c r="D1313" s="94">
        <v>49</v>
      </c>
      <c r="E1313" s="86">
        <v>179</v>
      </c>
      <c r="F1313" s="80">
        <f t="shared" si="29"/>
        <v>8771</v>
      </c>
      <c r="G1313" s="48"/>
    </row>
    <row r="1314" spans="1:7" x14ac:dyDescent="0.2">
      <c r="A1314" s="63" t="s">
        <v>3456</v>
      </c>
      <c r="B1314" s="35" t="s">
        <v>3354</v>
      </c>
      <c r="C1314" s="39" t="s">
        <v>106</v>
      </c>
      <c r="D1314" s="94">
        <v>185</v>
      </c>
      <c r="E1314" s="86">
        <v>253</v>
      </c>
      <c r="F1314" s="80">
        <f t="shared" si="29"/>
        <v>46805</v>
      </c>
      <c r="G1314" s="48"/>
    </row>
    <row r="1315" spans="1:7" x14ac:dyDescent="0.2">
      <c r="A1315" s="63" t="s">
        <v>3457</v>
      </c>
      <c r="B1315" s="35" t="s">
        <v>3355</v>
      </c>
      <c r="C1315" s="39" t="s">
        <v>106</v>
      </c>
      <c r="D1315" s="94">
        <v>1</v>
      </c>
      <c r="E1315" s="86">
        <v>253</v>
      </c>
      <c r="F1315" s="80">
        <f t="shared" si="29"/>
        <v>253</v>
      </c>
      <c r="G1315" s="48"/>
    </row>
    <row r="1316" spans="1:7" ht="25.5" x14ac:dyDescent="0.2">
      <c r="A1316" s="63" t="s">
        <v>3458</v>
      </c>
      <c r="B1316" s="35" t="s">
        <v>3356</v>
      </c>
      <c r="C1316" s="39"/>
      <c r="D1316" s="94"/>
      <c r="E1316" s="86"/>
      <c r="F1316" s="80"/>
      <c r="G1316" s="48"/>
    </row>
    <row r="1317" spans="1:7" x14ac:dyDescent="0.2">
      <c r="A1317" s="63" t="s">
        <v>3459</v>
      </c>
      <c r="B1317" s="35" t="s">
        <v>3357</v>
      </c>
      <c r="C1317" s="39" t="s">
        <v>106</v>
      </c>
      <c r="D1317" s="94">
        <v>12</v>
      </c>
      <c r="E1317" s="86">
        <v>90</v>
      </c>
      <c r="F1317" s="80">
        <f t="shared" si="29"/>
        <v>1080</v>
      </c>
      <c r="G1317" s="48"/>
    </row>
    <row r="1318" spans="1:7" ht="25.5" x14ac:dyDescent="0.2">
      <c r="A1318" s="63" t="s">
        <v>3460</v>
      </c>
      <c r="B1318" s="35" t="s">
        <v>3358</v>
      </c>
      <c r="C1318" s="39" t="s">
        <v>106</v>
      </c>
      <c r="D1318" s="94">
        <v>1</v>
      </c>
      <c r="E1318" s="86">
        <v>2900</v>
      </c>
      <c r="F1318" s="80">
        <f t="shared" si="29"/>
        <v>2900</v>
      </c>
      <c r="G1318" s="48"/>
    </row>
    <row r="1319" spans="1:7" x14ac:dyDescent="0.2">
      <c r="A1319" s="63" t="s">
        <v>3461</v>
      </c>
      <c r="B1319" s="40" t="s">
        <v>3359</v>
      </c>
      <c r="C1319" s="39"/>
      <c r="D1319" s="94"/>
      <c r="E1319" s="86"/>
      <c r="F1319" s="80"/>
      <c r="G1319" s="48"/>
    </row>
    <row r="1320" spans="1:7" x14ac:dyDescent="0.2">
      <c r="A1320" s="63" t="s">
        <v>3462</v>
      </c>
      <c r="B1320" s="35" t="s">
        <v>3306</v>
      </c>
      <c r="C1320" s="39"/>
      <c r="D1320" s="94"/>
      <c r="E1320" s="86"/>
      <c r="F1320" s="80"/>
      <c r="G1320" s="48"/>
    </row>
    <row r="1321" spans="1:7" ht="25.5" x14ac:dyDescent="0.2">
      <c r="A1321" s="63" t="s">
        <v>3463</v>
      </c>
      <c r="B1321" s="35" t="s">
        <v>3307</v>
      </c>
      <c r="C1321" s="39"/>
      <c r="D1321" s="94"/>
      <c r="E1321" s="86"/>
      <c r="F1321" s="80"/>
      <c r="G1321" s="48"/>
    </row>
    <row r="1322" spans="1:7" x14ac:dyDescent="0.2">
      <c r="A1322" s="63" t="s">
        <v>3464</v>
      </c>
      <c r="B1322" s="35" t="s">
        <v>3360</v>
      </c>
      <c r="C1322" s="39" t="s">
        <v>93</v>
      </c>
      <c r="D1322" s="94">
        <v>17264</v>
      </c>
      <c r="E1322" s="86">
        <v>4.5</v>
      </c>
      <c r="F1322" s="80">
        <f t="shared" si="29"/>
        <v>77688</v>
      </c>
      <c r="G1322" s="48"/>
    </row>
    <row r="1323" spans="1:7" x14ac:dyDescent="0.2">
      <c r="A1323" s="63" t="s">
        <v>3465</v>
      </c>
      <c r="B1323" s="35" t="s">
        <v>3361</v>
      </c>
      <c r="C1323" s="39" t="s">
        <v>93</v>
      </c>
      <c r="D1323" s="94">
        <v>319</v>
      </c>
      <c r="E1323" s="86">
        <v>12</v>
      </c>
      <c r="F1323" s="80">
        <f t="shared" si="29"/>
        <v>3828</v>
      </c>
      <c r="G1323" s="48"/>
    </row>
    <row r="1324" spans="1:7" x14ac:dyDescent="0.2">
      <c r="A1324" s="63" t="s">
        <v>3466</v>
      </c>
      <c r="B1324" s="35" t="s">
        <v>3362</v>
      </c>
      <c r="C1324" s="39"/>
      <c r="D1324" s="94"/>
      <c r="E1324" s="86"/>
      <c r="F1324" s="80"/>
      <c r="G1324" s="48"/>
    </row>
    <row r="1325" spans="1:7" ht="38.25" x14ac:dyDescent="0.2">
      <c r="A1325" s="63" t="s">
        <v>3467</v>
      </c>
      <c r="B1325" s="35" t="s">
        <v>3312</v>
      </c>
      <c r="C1325" s="39"/>
      <c r="D1325" s="94"/>
      <c r="E1325" s="86"/>
      <c r="F1325" s="80"/>
      <c r="G1325" s="48"/>
    </row>
    <row r="1326" spans="1:7" x14ac:dyDescent="0.2">
      <c r="A1326" s="63" t="s">
        <v>3468</v>
      </c>
      <c r="B1326" s="35" t="s">
        <v>3363</v>
      </c>
      <c r="C1326" s="39" t="s">
        <v>106</v>
      </c>
      <c r="D1326" s="94">
        <v>22</v>
      </c>
      <c r="E1326" s="86">
        <v>5</v>
      </c>
      <c r="F1326" s="80">
        <f t="shared" si="29"/>
        <v>110</v>
      </c>
      <c r="G1326" s="48"/>
    </row>
    <row r="1327" spans="1:7" x14ac:dyDescent="0.2">
      <c r="A1327" s="63" t="s">
        <v>3469</v>
      </c>
      <c r="B1327" s="35" t="s">
        <v>3364</v>
      </c>
      <c r="C1327" s="39" t="s">
        <v>106</v>
      </c>
      <c r="D1327" s="94">
        <v>80</v>
      </c>
      <c r="E1327" s="86">
        <v>7.9</v>
      </c>
      <c r="F1327" s="80">
        <f t="shared" si="29"/>
        <v>632</v>
      </c>
      <c r="G1327" s="48"/>
    </row>
    <row r="1328" spans="1:7" x14ac:dyDescent="0.2">
      <c r="A1328" s="63" t="s">
        <v>3470</v>
      </c>
      <c r="B1328" s="35" t="s">
        <v>3365</v>
      </c>
      <c r="C1328" s="39"/>
      <c r="D1328" s="94"/>
      <c r="E1328" s="86"/>
      <c r="F1328" s="80"/>
      <c r="G1328" s="48"/>
    </row>
    <row r="1329" spans="1:7" x14ac:dyDescent="0.2">
      <c r="A1329" s="63" t="s">
        <v>3471</v>
      </c>
      <c r="B1329" s="35" t="s">
        <v>3366</v>
      </c>
      <c r="C1329" s="39" t="s">
        <v>106</v>
      </c>
      <c r="D1329" s="94">
        <v>43</v>
      </c>
      <c r="E1329" s="86">
        <v>23</v>
      </c>
      <c r="F1329" s="80">
        <f t="shared" si="29"/>
        <v>989</v>
      </c>
      <c r="G1329" s="48"/>
    </row>
    <row r="1330" spans="1:7" ht="25.5" x14ac:dyDescent="0.2">
      <c r="A1330" s="63" t="s">
        <v>3472</v>
      </c>
      <c r="B1330" s="35" t="s">
        <v>3367</v>
      </c>
      <c r="C1330" s="39" t="s">
        <v>106</v>
      </c>
      <c r="D1330" s="94">
        <v>96</v>
      </c>
      <c r="E1330" s="86">
        <v>11</v>
      </c>
      <c r="F1330" s="80">
        <f t="shared" si="29"/>
        <v>1056</v>
      </c>
      <c r="G1330" s="48"/>
    </row>
    <row r="1331" spans="1:7" x14ac:dyDescent="0.2">
      <c r="A1331" s="63" t="s">
        <v>3473</v>
      </c>
      <c r="B1331" s="35" t="s">
        <v>3368</v>
      </c>
      <c r="C1331" s="39" t="s">
        <v>106</v>
      </c>
      <c r="D1331" s="94">
        <v>786</v>
      </c>
      <c r="E1331" s="86">
        <v>9</v>
      </c>
      <c r="F1331" s="80">
        <f t="shared" si="29"/>
        <v>7074</v>
      </c>
      <c r="G1331" s="48"/>
    </row>
    <row r="1332" spans="1:7" x14ac:dyDescent="0.2">
      <c r="A1332" s="63" t="s">
        <v>3474</v>
      </c>
      <c r="B1332" s="35" t="s">
        <v>3369</v>
      </c>
      <c r="C1332" s="39" t="s">
        <v>106</v>
      </c>
      <c r="D1332" s="94">
        <v>4</v>
      </c>
      <c r="E1332" s="86">
        <v>10</v>
      </c>
      <c r="F1332" s="80">
        <f t="shared" si="29"/>
        <v>40</v>
      </c>
      <c r="G1332" s="48"/>
    </row>
    <row r="1333" spans="1:7" ht="25.5" x14ac:dyDescent="0.2">
      <c r="A1333" s="63" t="s">
        <v>3475</v>
      </c>
      <c r="B1333" s="35" t="s">
        <v>3370</v>
      </c>
      <c r="C1333" s="39" t="s">
        <v>106</v>
      </c>
      <c r="D1333" s="94">
        <v>1122</v>
      </c>
      <c r="E1333" s="86">
        <v>12</v>
      </c>
      <c r="F1333" s="80">
        <f t="shared" si="29"/>
        <v>13464</v>
      </c>
      <c r="G1333" s="48"/>
    </row>
    <row r="1334" spans="1:7" x14ac:dyDescent="0.2">
      <c r="A1334" s="63" t="s">
        <v>3476</v>
      </c>
      <c r="B1334" s="35" t="s">
        <v>3371</v>
      </c>
      <c r="C1334" s="39"/>
      <c r="D1334" s="94"/>
      <c r="E1334" s="86"/>
      <c r="F1334" s="80"/>
      <c r="G1334" s="48"/>
    </row>
    <row r="1335" spans="1:7" ht="25.5" x14ac:dyDescent="0.2">
      <c r="A1335" s="63" t="s">
        <v>3477</v>
      </c>
      <c r="B1335" s="35" t="s">
        <v>3372</v>
      </c>
      <c r="C1335" s="39" t="s">
        <v>106</v>
      </c>
      <c r="D1335" s="94">
        <v>54</v>
      </c>
      <c r="E1335" s="86">
        <v>9</v>
      </c>
      <c r="F1335" s="80">
        <f t="shared" si="29"/>
        <v>486</v>
      </c>
      <c r="G1335" s="48"/>
    </row>
    <row r="1336" spans="1:7" ht="25.5" x14ac:dyDescent="0.2">
      <c r="A1336" s="63" t="s">
        <v>3478</v>
      </c>
      <c r="B1336" s="35" t="s">
        <v>3373</v>
      </c>
      <c r="C1336" s="39" t="s">
        <v>106</v>
      </c>
      <c r="D1336" s="94">
        <v>872</v>
      </c>
      <c r="E1336" s="86">
        <v>12</v>
      </c>
      <c r="F1336" s="80">
        <f t="shared" si="29"/>
        <v>10464</v>
      </c>
      <c r="G1336" s="48"/>
    </row>
    <row r="1337" spans="1:7" x14ac:dyDescent="0.2">
      <c r="A1337" s="63" t="s">
        <v>3544</v>
      </c>
      <c r="B1337" s="40" t="s">
        <v>3479</v>
      </c>
      <c r="C1337" s="39"/>
      <c r="D1337" s="94"/>
      <c r="E1337" s="86"/>
      <c r="F1337" s="80"/>
      <c r="G1337" s="48"/>
    </row>
    <row r="1338" spans="1:7" x14ac:dyDescent="0.2">
      <c r="A1338" s="63" t="s">
        <v>3545</v>
      </c>
      <c r="B1338" s="35" t="s">
        <v>3306</v>
      </c>
      <c r="C1338" s="39"/>
      <c r="D1338" s="94"/>
      <c r="E1338" s="86"/>
      <c r="F1338" s="80"/>
      <c r="G1338" s="48"/>
    </row>
    <row r="1339" spans="1:7" ht="25.5" x14ac:dyDescent="0.2">
      <c r="A1339" s="63" t="s">
        <v>3546</v>
      </c>
      <c r="B1339" s="35" t="s">
        <v>3307</v>
      </c>
      <c r="C1339" s="39"/>
      <c r="D1339" s="94"/>
      <c r="E1339" s="86"/>
      <c r="F1339" s="80"/>
      <c r="G1339" s="48"/>
    </row>
    <row r="1340" spans="1:7" x14ac:dyDescent="0.2">
      <c r="A1340" s="63" t="s">
        <v>3547</v>
      </c>
      <c r="B1340" s="35" t="s">
        <v>3360</v>
      </c>
      <c r="C1340" s="39" t="s">
        <v>93</v>
      </c>
      <c r="D1340" s="94">
        <v>2496</v>
      </c>
      <c r="E1340" s="86">
        <v>4.5</v>
      </c>
      <c r="F1340" s="80">
        <f t="shared" si="29"/>
        <v>11232</v>
      </c>
      <c r="G1340" s="48"/>
    </row>
    <row r="1341" spans="1:7" x14ac:dyDescent="0.2">
      <c r="A1341" s="63" t="s">
        <v>3548</v>
      </c>
      <c r="B1341" s="35" t="s">
        <v>3480</v>
      </c>
      <c r="C1341" s="39" t="s">
        <v>93</v>
      </c>
      <c r="D1341" s="94">
        <v>793</v>
      </c>
      <c r="E1341" s="86">
        <v>5.5</v>
      </c>
      <c r="F1341" s="80">
        <f t="shared" si="29"/>
        <v>4361.5</v>
      </c>
      <c r="G1341" s="48"/>
    </row>
    <row r="1342" spans="1:7" x14ac:dyDescent="0.2">
      <c r="A1342" s="63" t="s">
        <v>3549</v>
      </c>
      <c r="B1342" s="35" t="s">
        <v>3481</v>
      </c>
      <c r="C1342" s="39" t="s">
        <v>93</v>
      </c>
      <c r="D1342" s="94">
        <v>259</v>
      </c>
      <c r="E1342" s="86">
        <v>5.5</v>
      </c>
      <c r="F1342" s="80">
        <f t="shared" si="29"/>
        <v>1424.5</v>
      </c>
      <c r="G1342" s="48"/>
    </row>
    <row r="1343" spans="1:7" x14ac:dyDescent="0.2">
      <c r="A1343" s="63" t="s">
        <v>3550</v>
      </c>
      <c r="B1343" s="35" t="s">
        <v>3482</v>
      </c>
      <c r="C1343" s="39" t="s">
        <v>93</v>
      </c>
      <c r="D1343" s="94">
        <v>429</v>
      </c>
      <c r="E1343" s="86">
        <v>7.5</v>
      </c>
      <c r="F1343" s="80">
        <f t="shared" si="29"/>
        <v>3217.5</v>
      </c>
      <c r="G1343" s="48"/>
    </row>
    <row r="1344" spans="1:7" x14ac:dyDescent="0.2">
      <c r="A1344" s="63" t="s">
        <v>3551</v>
      </c>
      <c r="B1344" s="35" t="s">
        <v>3483</v>
      </c>
      <c r="C1344" s="39" t="s">
        <v>93</v>
      </c>
      <c r="D1344" s="94">
        <v>176</v>
      </c>
      <c r="E1344" s="86">
        <v>7</v>
      </c>
      <c r="F1344" s="80">
        <f t="shared" si="29"/>
        <v>1232</v>
      </c>
      <c r="G1344" s="48"/>
    </row>
    <row r="1345" spans="1:7" x14ac:dyDescent="0.2">
      <c r="A1345" s="63" t="s">
        <v>3552</v>
      </c>
      <c r="B1345" s="35" t="s">
        <v>3484</v>
      </c>
      <c r="C1345" s="39" t="s">
        <v>93</v>
      </c>
      <c r="D1345" s="94">
        <v>69</v>
      </c>
      <c r="E1345" s="86">
        <v>8</v>
      </c>
      <c r="F1345" s="80">
        <f t="shared" si="29"/>
        <v>552</v>
      </c>
      <c r="G1345" s="48"/>
    </row>
    <row r="1346" spans="1:7" x14ac:dyDescent="0.2">
      <c r="A1346" s="63" t="s">
        <v>3553</v>
      </c>
      <c r="B1346" s="35" t="s">
        <v>3485</v>
      </c>
      <c r="C1346" s="39" t="s">
        <v>93</v>
      </c>
      <c r="D1346" s="94">
        <v>475</v>
      </c>
      <c r="E1346" s="86">
        <v>7.5</v>
      </c>
      <c r="F1346" s="80">
        <f t="shared" si="29"/>
        <v>3562.5</v>
      </c>
      <c r="G1346" s="48"/>
    </row>
    <row r="1347" spans="1:7" x14ac:dyDescent="0.2">
      <c r="A1347" s="63" t="s">
        <v>3554</v>
      </c>
      <c r="B1347" s="35" t="s">
        <v>3486</v>
      </c>
      <c r="C1347" s="39" t="s">
        <v>93</v>
      </c>
      <c r="D1347" s="94">
        <v>10</v>
      </c>
      <c r="E1347" s="86">
        <v>10</v>
      </c>
      <c r="F1347" s="80">
        <f t="shared" si="29"/>
        <v>100</v>
      </c>
      <c r="G1347" s="48"/>
    </row>
    <row r="1348" spans="1:7" x14ac:dyDescent="0.2">
      <c r="A1348" s="63" t="s">
        <v>3555</v>
      </c>
      <c r="B1348" s="35" t="s">
        <v>3487</v>
      </c>
      <c r="C1348" s="39" t="s">
        <v>93</v>
      </c>
      <c r="D1348" s="94">
        <v>91</v>
      </c>
      <c r="E1348" s="86">
        <v>22</v>
      </c>
      <c r="F1348" s="80">
        <f t="shared" si="29"/>
        <v>2002</v>
      </c>
      <c r="G1348" s="48"/>
    </row>
    <row r="1349" spans="1:7" x14ac:dyDescent="0.2">
      <c r="A1349" s="63" t="s">
        <v>3556</v>
      </c>
      <c r="B1349" s="35" t="s">
        <v>3488</v>
      </c>
      <c r="C1349" s="39" t="s">
        <v>93</v>
      </c>
      <c r="D1349" s="94">
        <v>35</v>
      </c>
      <c r="E1349" s="86">
        <v>29</v>
      </c>
      <c r="F1349" s="80">
        <f t="shared" si="29"/>
        <v>1015</v>
      </c>
      <c r="G1349" s="48"/>
    </row>
    <row r="1350" spans="1:7" x14ac:dyDescent="0.2">
      <c r="A1350" s="63" t="s">
        <v>3557</v>
      </c>
      <c r="B1350" s="35" t="s">
        <v>3362</v>
      </c>
      <c r="C1350" s="39"/>
      <c r="D1350" s="94"/>
      <c r="E1350" s="86"/>
      <c r="F1350" s="80"/>
      <c r="G1350" s="48"/>
    </row>
    <row r="1351" spans="1:7" ht="38.25" x14ac:dyDescent="0.2">
      <c r="A1351" s="63" t="s">
        <v>3558</v>
      </c>
      <c r="B1351" s="35" t="s">
        <v>3312</v>
      </c>
      <c r="C1351" s="39"/>
      <c r="D1351" s="94"/>
      <c r="E1351" s="86"/>
      <c r="F1351" s="80"/>
      <c r="G1351" s="48"/>
    </row>
    <row r="1352" spans="1:7" x14ac:dyDescent="0.2">
      <c r="A1352" s="63" t="s">
        <v>3559</v>
      </c>
      <c r="B1352" s="35" t="s">
        <v>3313</v>
      </c>
      <c r="C1352" s="39" t="s">
        <v>106</v>
      </c>
      <c r="D1352" s="94">
        <v>78</v>
      </c>
      <c r="E1352" s="86">
        <v>5</v>
      </c>
      <c r="F1352" s="80">
        <f t="shared" si="29"/>
        <v>390</v>
      </c>
      <c r="G1352" s="48"/>
    </row>
    <row r="1353" spans="1:7" x14ac:dyDescent="0.2">
      <c r="A1353" s="63" t="s">
        <v>3560</v>
      </c>
      <c r="B1353" s="35" t="s">
        <v>3489</v>
      </c>
      <c r="C1353" s="39" t="s">
        <v>106</v>
      </c>
      <c r="D1353" s="94">
        <v>18</v>
      </c>
      <c r="E1353" s="86">
        <v>6.9</v>
      </c>
      <c r="F1353" s="80">
        <f t="shared" si="29"/>
        <v>124.2</v>
      </c>
      <c r="G1353" s="48"/>
    </row>
    <row r="1354" spans="1:7" ht="15.75" customHeight="1" x14ac:dyDescent="0.2">
      <c r="A1354" s="63" t="s">
        <v>3561</v>
      </c>
      <c r="B1354" s="35" t="s">
        <v>3490</v>
      </c>
      <c r="C1354" s="39" t="s">
        <v>106</v>
      </c>
      <c r="D1354" s="94">
        <v>1</v>
      </c>
      <c r="E1354" s="86">
        <v>7.9</v>
      </c>
      <c r="F1354" s="80">
        <f t="shared" si="29"/>
        <v>7.9</v>
      </c>
      <c r="G1354" s="48"/>
    </row>
    <row r="1355" spans="1:7" x14ac:dyDescent="0.2">
      <c r="A1355" s="63" t="s">
        <v>3562</v>
      </c>
      <c r="B1355" s="40" t="s">
        <v>3491</v>
      </c>
      <c r="C1355" s="39"/>
      <c r="D1355" s="94"/>
      <c r="E1355" s="86"/>
      <c r="F1355" s="80"/>
      <c r="G1355" s="48"/>
    </row>
    <row r="1356" spans="1:7" ht="50.25" customHeight="1" x14ac:dyDescent="0.2">
      <c r="A1356" s="63" t="s">
        <v>3563</v>
      </c>
      <c r="B1356" s="35" t="s">
        <v>3492</v>
      </c>
      <c r="C1356" s="39" t="s">
        <v>106</v>
      </c>
      <c r="D1356" s="94">
        <v>1</v>
      </c>
      <c r="E1356" s="86">
        <v>7154</v>
      </c>
      <c r="F1356" s="80">
        <f t="shared" si="29"/>
        <v>7154</v>
      </c>
      <c r="G1356" s="48"/>
    </row>
    <row r="1357" spans="1:7" ht="38.25" x14ac:dyDescent="0.2">
      <c r="A1357" s="63" t="s">
        <v>3564</v>
      </c>
      <c r="B1357" s="35" t="s">
        <v>3493</v>
      </c>
      <c r="C1357" s="39" t="s">
        <v>106</v>
      </c>
      <c r="D1357" s="94">
        <v>279</v>
      </c>
      <c r="E1357" s="86">
        <v>59</v>
      </c>
      <c r="F1357" s="80">
        <f t="shared" si="29"/>
        <v>16461</v>
      </c>
      <c r="G1357" s="48"/>
    </row>
    <row r="1358" spans="1:7" ht="38.25" x14ac:dyDescent="0.2">
      <c r="A1358" s="63" t="s">
        <v>3565</v>
      </c>
      <c r="B1358" s="35" t="s">
        <v>3494</v>
      </c>
      <c r="C1358" s="39" t="s">
        <v>106</v>
      </c>
      <c r="D1358" s="94">
        <v>3</v>
      </c>
      <c r="E1358" s="86">
        <v>49</v>
      </c>
      <c r="F1358" s="80">
        <f t="shared" si="29"/>
        <v>147</v>
      </c>
      <c r="G1358" s="48"/>
    </row>
    <row r="1359" spans="1:7" ht="38.25" x14ac:dyDescent="0.2">
      <c r="A1359" s="63" t="s">
        <v>3566</v>
      </c>
      <c r="B1359" s="35" t="s">
        <v>3495</v>
      </c>
      <c r="C1359" s="39" t="s">
        <v>106</v>
      </c>
      <c r="D1359" s="94">
        <v>66</v>
      </c>
      <c r="E1359" s="86">
        <v>47</v>
      </c>
      <c r="F1359" s="80">
        <f t="shared" si="29"/>
        <v>3102</v>
      </c>
      <c r="G1359" s="48"/>
    </row>
    <row r="1360" spans="1:7" x14ac:dyDescent="0.2">
      <c r="A1360" s="63" t="s">
        <v>3567</v>
      </c>
      <c r="B1360" s="35" t="s">
        <v>3496</v>
      </c>
      <c r="C1360" s="39" t="s">
        <v>106</v>
      </c>
      <c r="D1360" s="94">
        <v>86</v>
      </c>
      <c r="E1360" s="86">
        <v>14</v>
      </c>
      <c r="F1360" s="80">
        <f t="shared" si="29"/>
        <v>1204</v>
      </c>
      <c r="G1360" s="48"/>
    </row>
    <row r="1361" spans="1:7" ht="30" customHeight="1" x14ac:dyDescent="0.2">
      <c r="A1361" s="63" t="s">
        <v>3568</v>
      </c>
      <c r="B1361" s="35" t="s">
        <v>3497</v>
      </c>
      <c r="C1361" s="39" t="s">
        <v>106</v>
      </c>
      <c r="D1361" s="94">
        <v>21</v>
      </c>
      <c r="E1361" s="86">
        <v>75</v>
      </c>
      <c r="F1361" s="80">
        <f t="shared" si="29"/>
        <v>1575</v>
      </c>
      <c r="G1361" s="48"/>
    </row>
    <row r="1362" spans="1:7" ht="25.5" x14ac:dyDescent="0.2">
      <c r="A1362" s="63" t="s">
        <v>3569</v>
      </c>
      <c r="B1362" s="35" t="s">
        <v>3498</v>
      </c>
      <c r="C1362" s="39" t="s">
        <v>106</v>
      </c>
      <c r="D1362" s="94">
        <v>80</v>
      </c>
      <c r="E1362" s="86">
        <v>81</v>
      </c>
      <c r="F1362" s="80">
        <f t="shared" si="29"/>
        <v>6480</v>
      </c>
      <c r="G1362" s="48"/>
    </row>
    <row r="1363" spans="1:7" ht="25.5" x14ac:dyDescent="0.2">
      <c r="A1363" s="63" t="s">
        <v>3570</v>
      </c>
      <c r="B1363" s="35" t="s">
        <v>3499</v>
      </c>
      <c r="C1363" s="39" t="s">
        <v>106</v>
      </c>
      <c r="D1363" s="94">
        <v>55</v>
      </c>
      <c r="E1363" s="86">
        <v>190</v>
      </c>
      <c r="F1363" s="80">
        <f t="shared" si="29"/>
        <v>10450</v>
      </c>
      <c r="G1363" s="48"/>
    </row>
    <row r="1364" spans="1:7" ht="25.5" x14ac:dyDescent="0.2">
      <c r="A1364" s="63" t="s">
        <v>3571</v>
      </c>
      <c r="B1364" s="35" t="s">
        <v>3500</v>
      </c>
      <c r="C1364" s="39" t="s">
        <v>106</v>
      </c>
      <c r="D1364" s="94">
        <v>10</v>
      </c>
      <c r="E1364" s="86">
        <v>45</v>
      </c>
      <c r="F1364" s="80">
        <f t="shared" si="29"/>
        <v>450</v>
      </c>
      <c r="G1364" s="48"/>
    </row>
    <row r="1365" spans="1:7" ht="25.5" x14ac:dyDescent="0.2">
      <c r="A1365" s="63" t="s">
        <v>3572</v>
      </c>
      <c r="B1365" s="35" t="s">
        <v>3501</v>
      </c>
      <c r="C1365" s="39" t="s">
        <v>106</v>
      </c>
      <c r="D1365" s="94">
        <v>10</v>
      </c>
      <c r="E1365" s="86">
        <v>420</v>
      </c>
      <c r="F1365" s="80">
        <f t="shared" si="29"/>
        <v>4200</v>
      </c>
      <c r="G1365" s="48"/>
    </row>
    <row r="1366" spans="1:7" x14ac:dyDescent="0.2">
      <c r="A1366" s="63" t="s">
        <v>3573</v>
      </c>
      <c r="B1366" s="35" t="s">
        <v>3502</v>
      </c>
      <c r="C1366" s="39" t="s">
        <v>106</v>
      </c>
      <c r="D1366" s="94">
        <v>10</v>
      </c>
      <c r="E1366" s="86">
        <v>420</v>
      </c>
      <c r="F1366" s="80">
        <f t="shared" ref="F1366:F1408" si="30">E1366*D1366</f>
        <v>4200</v>
      </c>
      <c r="G1366" s="48"/>
    </row>
    <row r="1367" spans="1:7" ht="25.5" x14ac:dyDescent="0.2">
      <c r="A1367" s="63" t="s">
        <v>3574</v>
      </c>
      <c r="B1367" s="35" t="s">
        <v>3503</v>
      </c>
      <c r="C1367" s="39" t="s">
        <v>93</v>
      </c>
      <c r="D1367" s="94">
        <v>4400</v>
      </c>
      <c r="E1367" s="86">
        <v>3</v>
      </c>
      <c r="F1367" s="80">
        <f t="shared" si="30"/>
        <v>13200</v>
      </c>
      <c r="G1367" s="48"/>
    </row>
    <row r="1368" spans="1:7" x14ac:dyDescent="0.2">
      <c r="A1368" s="63" t="s">
        <v>3575</v>
      </c>
      <c r="B1368" s="40" t="s">
        <v>3504</v>
      </c>
      <c r="C1368" s="39"/>
      <c r="D1368" s="94"/>
      <c r="E1368" s="86"/>
      <c r="F1368" s="80"/>
      <c r="G1368" s="48"/>
    </row>
    <row r="1369" spans="1:7" ht="38.25" x14ac:dyDescent="0.2">
      <c r="A1369" s="63" t="s">
        <v>3576</v>
      </c>
      <c r="B1369" s="35" t="s">
        <v>3505</v>
      </c>
      <c r="C1369" s="39" t="s">
        <v>106</v>
      </c>
      <c r="D1369" s="94">
        <v>1</v>
      </c>
      <c r="E1369" s="86">
        <v>1239</v>
      </c>
      <c r="F1369" s="80">
        <f t="shared" si="30"/>
        <v>1239</v>
      </c>
      <c r="G1369" s="48"/>
    </row>
    <row r="1370" spans="1:7" x14ac:dyDescent="0.2">
      <c r="A1370" s="63" t="s">
        <v>3577</v>
      </c>
      <c r="B1370" s="35" t="s">
        <v>3506</v>
      </c>
      <c r="C1370" s="39" t="s">
        <v>106</v>
      </c>
      <c r="D1370" s="94">
        <v>2</v>
      </c>
      <c r="E1370" s="86">
        <v>420</v>
      </c>
      <c r="F1370" s="80">
        <f t="shared" si="30"/>
        <v>840</v>
      </c>
      <c r="G1370" s="48"/>
    </row>
    <row r="1371" spans="1:7" ht="25.5" x14ac:dyDescent="0.2">
      <c r="A1371" s="63" t="s">
        <v>3578</v>
      </c>
      <c r="B1371" s="35" t="s">
        <v>3507</v>
      </c>
      <c r="C1371" s="39" t="s">
        <v>106</v>
      </c>
      <c r="D1371" s="94">
        <v>6</v>
      </c>
      <c r="E1371" s="86">
        <v>85</v>
      </c>
      <c r="F1371" s="80">
        <f t="shared" si="30"/>
        <v>510</v>
      </c>
      <c r="G1371" s="48"/>
    </row>
    <row r="1372" spans="1:7" ht="25.5" x14ac:dyDescent="0.2">
      <c r="A1372" s="63" t="s">
        <v>3579</v>
      </c>
      <c r="B1372" s="35" t="s">
        <v>3508</v>
      </c>
      <c r="C1372" s="39" t="s">
        <v>106</v>
      </c>
      <c r="D1372" s="94">
        <v>10</v>
      </c>
      <c r="E1372" s="86">
        <v>340</v>
      </c>
      <c r="F1372" s="80">
        <f t="shared" si="30"/>
        <v>3400</v>
      </c>
      <c r="G1372" s="48"/>
    </row>
    <row r="1373" spans="1:7" x14ac:dyDescent="0.2">
      <c r="A1373" s="63" t="s">
        <v>3580</v>
      </c>
      <c r="B1373" s="35" t="s">
        <v>3509</v>
      </c>
      <c r="C1373" s="39" t="s">
        <v>93</v>
      </c>
      <c r="D1373" s="94">
        <v>5</v>
      </c>
      <c r="E1373" s="86">
        <v>4</v>
      </c>
      <c r="F1373" s="80">
        <f t="shared" si="30"/>
        <v>20</v>
      </c>
      <c r="G1373" s="48"/>
    </row>
    <row r="1374" spans="1:7" x14ac:dyDescent="0.2">
      <c r="A1374" s="63" t="s">
        <v>3581</v>
      </c>
      <c r="B1374" s="35" t="s">
        <v>3510</v>
      </c>
      <c r="C1374" s="39" t="s">
        <v>93</v>
      </c>
      <c r="D1374" s="94">
        <v>140</v>
      </c>
      <c r="E1374" s="86">
        <v>2.9</v>
      </c>
      <c r="F1374" s="80">
        <f t="shared" si="30"/>
        <v>406</v>
      </c>
      <c r="G1374" s="48"/>
    </row>
    <row r="1375" spans="1:7" x14ac:dyDescent="0.2">
      <c r="A1375" s="63" t="s">
        <v>3582</v>
      </c>
      <c r="B1375" s="35" t="s">
        <v>3511</v>
      </c>
      <c r="C1375" s="39" t="s">
        <v>93</v>
      </c>
      <c r="D1375" s="94">
        <v>175</v>
      </c>
      <c r="E1375" s="86">
        <v>2.6</v>
      </c>
      <c r="F1375" s="80">
        <f t="shared" si="30"/>
        <v>455</v>
      </c>
      <c r="G1375" s="48"/>
    </row>
    <row r="1376" spans="1:7" x14ac:dyDescent="0.2">
      <c r="A1376" s="63" t="s">
        <v>3583</v>
      </c>
      <c r="B1376" s="35" t="s">
        <v>3512</v>
      </c>
      <c r="C1376" s="39" t="s">
        <v>93</v>
      </c>
      <c r="D1376" s="94">
        <v>5</v>
      </c>
      <c r="E1376" s="86">
        <v>1.2</v>
      </c>
      <c r="F1376" s="80">
        <f t="shared" si="30"/>
        <v>6</v>
      </c>
      <c r="G1376" s="48"/>
    </row>
    <row r="1377" spans="1:7" x14ac:dyDescent="0.2">
      <c r="A1377" s="63" t="s">
        <v>3584</v>
      </c>
      <c r="B1377" s="40" t="s">
        <v>3513</v>
      </c>
      <c r="C1377" s="39"/>
      <c r="D1377" s="94"/>
      <c r="E1377" s="86"/>
      <c r="F1377" s="80"/>
      <c r="G1377" s="48"/>
    </row>
    <row r="1378" spans="1:7" ht="51" x14ac:dyDescent="0.2">
      <c r="A1378" s="63" t="s">
        <v>3585</v>
      </c>
      <c r="B1378" s="35" t="s">
        <v>3514</v>
      </c>
      <c r="C1378" s="39"/>
      <c r="D1378" s="94"/>
      <c r="E1378" s="86"/>
      <c r="F1378" s="80"/>
      <c r="G1378" s="48"/>
    </row>
    <row r="1379" spans="1:7" ht="25.5" x14ac:dyDescent="0.2">
      <c r="A1379" s="63" t="s">
        <v>3586</v>
      </c>
      <c r="B1379" s="35" t="s">
        <v>3515</v>
      </c>
      <c r="C1379" s="39" t="s">
        <v>106</v>
      </c>
      <c r="D1379" s="94">
        <v>1</v>
      </c>
      <c r="E1379" s="86">
        <v>2028</v>
      </c>
      <c r="F1379" s="80">
        <f t="shared" si="30"/>
        <v>2028</v>
      </c>
      <c r="G1379" s="48"/>
    </row>
    <row r="1380" spans="1:7" x14ac:dyDescent="0.2">
      <c r="A1380" s="63" t="s">
        <v>3587</v>
      </c>
      <c r="B1380" s="35" t="s">
        <v>3516</v>
      </c>
      <c r="C1380" s="39" t="s">
        <v>106</v>
      </c>
      <c r="D1380" s="94">
        <v>1</v>
      </c>
      <c r="E1380" s="86">
        <v>280</v>
      </c>
      <c r="F1380" s="80">
        <f t="shared" si="30"/>
        <v>280</v>
      </c>
      <c r="G1380" s="48"/>
    </row>
    <row r="1381" spans="1:7" ht="37.5" customHeight="1" x14ac:dyDescent="0.2">
      <c r="A1381" s="63" t="s">
        <v>3588</v>
      </c>
      <c r="B1381" s="35" t="s">
        <v>3517</v>
      </c>
      <c r="C1381" s="39" t="s">
        <v>106</v>
      </c>
      <c r="D1381" s="94">
        <v>1</v>
      </c>
      <c r="E1381" s="86">
        <v>1456</v>
      </c>
      <c r="F1381" s="80">
        <f t="shared" si="30"/>
        <v>1456</v>
      </c>
      <c r="G1381" s="48"/>
    </row>
    <row r="1382" spans="1:7" x14ac:dyDescent="0.2">
      <c r="A1382" s="63" t="s">
        <v>3589</v>
      </c>
      <c r="B1382" s="35" t="s">
        <v>3518</v>
      </c>
      <c r="C1382" s="39" t="s">
        <v>106</v>
      </c>
      <c r="D1382" s="94">
        <v>2</v>
      </c>
      <c r="E1382" s="86">
        <v>657</v>
      </c>
      <c r="F1382" s="80">
        <f t="shared" si="30"/>
        <v>1314</v>
      </c>
      <c r="G1382" s="48"/>
    </row>
    <row r="1383" spans="1:7" x14ac:dyDescent="0.2">
      <c r="A1383" s="63" t="s">
        <v>3590</v>
      </c>
      <c r="B1383" s="35" t="s">
        <v>3519</v>
      </c>
      <c r="C1383" s="39" t="s">
        <v>106</v>
      </c>
      <c r="D1383" s="94">
        <v>1</v>
      </c>
      <c r="E1383" s="86">
        <v>2090</v>
      </c>
      <c r="F1383" s="80">
        <f t="shared" si="30"/>
        <v>2090</v>
      </c>
      <c r="G1383" s="48"/>
    </row>
    <row r="1384" spans="1:7" ht="25.5" x14ac:dyDescent="0.2">
      <c r="A1384" s="63" t="s">
        <v>3591</v>
      </c>
      <c r="B1384" s="35" t="s">
        <v>3520</v>
      </c>
      <c r="C1384" s="39" t="s">
        <v>106</v>
      </c>
      <c r="D1384" s="94">
        <v>58</v>
      </c>
      <c r="E1384" s="86">
        <v>1151</v>
      </c>
      <c r="F1384" s="80">
        <f t="shared" si="30"/>
        <v>66758</v>
      </c>
      <c r="G1384" s="48"/>
    </row>
    <row r="1385" spans="1:7" ht="25.5" x14ac:dyDescent="0.2">
      <c r="A1385" s="63" t="s">
        <v>3592</v>
      </c>
      <c r="B1385" s="35" t="s">
        <v>3521</v>
      </c>
      <c r="C1385" s="39" t="s">
        <v>106</v>
      </c>
      <c r="D1385" s="94">
        <v>21</v>
      </c>
      <c r="E1385" s="86">
        <v>272</v>
      </c>
      <c r="F1385" s="80">
        <f t="shared" si="30"/>
        <v>5712</v>
      </c>
      <c r="G1385" s="48"/>
    </row>
    <row r="1386" spans="1:7" ht="25.5" x14ac:dyDescent="0.2">
      <c r="A1386" s="63" t="s">
        <v>3593</v>
      </c>
      <c r="B1386" s="35" t="s">
        <v>3522</v>
      </c>
      <c r="C1386" s="39" t="s">
        <v>106</v>
      </c>
      <c r="D1386" s="94">
        <v>28</v>
      </c>
      <c r="E1386" s="86">
        <v>700</v>
      </c>
      <c r="F1386" s="80">
        <f t="shared" si="30"/>
        <v>19600</v>
      </c>
      <c r="G1386" s="48"/>
    </row>
    <row r="1387" spans="1:7" ht="25.5" x14ac:dyDescent="0.2">
      <c r="A1387" s="63" t="s">
        <v>3594</v>
      </c>
      <c r="B1387" s="35" t="s">
        <v>3523</v>
      </c>
      <c r="C1387" s="39" t="s">
        <v>106</v>
      </c>
      <c r="D1387" s="94">
        <v>74</v>
      </c>
      <c r="E1387" s="86">
        <v>308</v>
      </c>
      <c r="F1387" s="80">
        <f t="shared" si="30"/>
        <v>22792</v>
      </c>
      <c r="G1387" s="48"/>
    </row>
    <row r="1388" spans="1:7" x14ac:dyDescent="0.2">
      <c r="A1388" s="63" t="s">
        <v>3595</v>
      </c>
      <c r="B1388" s="35" t="s">
        <v>3524</v>
      </c>
      <c r="C1388" s="39" t="s">
        <v>106</v>
      </c>
      <c r="D1388" s="94">
        <v>1000</v>
      </c>
      <c r="E1388" s="86">
        <v>2.4500000000000002</v>
      </c>
      <c r="F1388" s="80">
        <f t="shared" si="30"/>
        <v>2450</v>
      </c>
      <c r="G1388" s="48"/>
    </row>
    <row r="1389" spans="1:7" x14ac:dyDescent="0.2">
      <c r="A1389" s="63" t="s">
        <v>3596</v>
      </c>
      <c r="B1389" s="35" t="s">
        <v>3525</v>
      </c>
      <c r="C1389" s="39" t="s">
        <v>106</v>
      </c>
      <c r="D1389" s="94">
        <v>37</v>
      </c>
      <c r="E1389" s="86">
        <v>82</v>
      </c>
      <c r="F1389" s="80">
        <f t="shared" si="30"/>
        <v>3034</v>
      </c>
      <c r="G1389" s="48"/>
    </row>
    <row r="1390" spans="1:7" x14ac:dyDescent="0.2">
      <c r="A1390" s="63" t="s">
        <v>3597</v>
      </c>
      <c r="B1390" s="35" t="s">
        <v>3526</v>
      </c>
      <c r="C1390" s="39" t="s">
        <v>106</v>
      </c>
      <c r="D1390" s="94">
        <v>37</v>
      </c>
      <c r="E1390" s="86">
        <v>2.4500000000000002</v>
      </c>
      <c r="F1390" s="80">
        <f t="shared" si="30"/>
        <v>90.65</v>
      </c>
      <c r="G1390" s="48"/>
    </row>
    <row r="1391" spans="1:7" x14ac:dyDescent="0.2">
      <c r="A1391" s="63" t="s">
        <v>3598</v>
      </c>
      <c r="B1391" s="35" t="s">
        <v>3527</v>
      </c>
      <c r="C1391" s="39" t="s">
        <v>106</v>
      </c>
      <c r="D1391" s="94">
        <v>37</v>
      </c>
      <c r="E1391" s="86">
        <v>13</v>
      </c>
      <c r="F1391" s="80">
        <f t="shared" si="30"/>
        <v>481</v>
      </c>
      <c r="G1391" s="48"/>
    </row>
    <row r="1392" spans="1:7" x14ac:dyDescent="0.2">
      <c r="A1392" s="63" t="s">
        <v>3599</v>
      </c>
      <c r="B1392" s="35" t="s">
        <v>3528</v>
      </c>
      <c r="C1392" s="39" t="s">
        <v>93</v>
      </c>
      <c r="D1392" s="94">
        <v>480</v>
      </c>
      <c r="E1392" s="86">
        <v>3.1</v>
      </c>
      <c r="F1392" s="80">
        <f t="shared" si="30"/>
        <v>1488</v>
      </c>
      <c r="G1392" s="48"/>
    </row>
    <row r="1393" spans="1:7" x14ac:dyDescent="0.2">
      <c r="A1393" s="63" t="s">
        <v>3600</v>
      </c>
      <c r="B1393" s="35" t="s">
        <v>3529</v>
      </c>
      <c r="C1393" s="39" t="s">
        <v>93</v>
      </c>
      <c r="D1393" s="94">
        <v>720</v>
      </c>
      <c r="E1393" s="86">
        <v>2.8</v>
      </c>
      <c r="F1393" s="80">
        <f t="shared" si="30"/>
        <v>2015.9999999999998</v>
      </c>
      <c r="G1393" s="48"/>
    </row>
    <row r="1394" spans="1:7" x14ac:dyDescent="0.2">
      <c r="A1394" s="63" t="s">
        <v>3601</v>
      </c>
      <c r="B1394" s="35" t="s">
        <v>3530</v>
      </c>
      <c r="C1394" s="39" t="s">
        <v>93</v>
      </c>
      <c r="D1394" s="94">
        <v>240</v>
      </c>
      <c r="E1394" s="86">
        <v>2</v>
      </c>
      <c r="F1394" s="80">
        <f t="shared" si="30"/>
        <v>480</v>
      </c>
      <c r="G1394" s="48"/>
    </row>
    <row r="1395" spans="1:7" x14ac:dyDescent="0.2">
      <c r="A1395" s="63" t="s">
        <v>3602</v>
      </c>
      <c r="B1395" s="40" t="s">
        <v>3531</v>
      </c>
      <c r="C1395" s="39"/>
      <c r="D1395" s="94"/>
      <c r="E1395" s="86"/>
      <c r="F1395" s="80"/>
      <c r="G1395" s="48"/>
    </row>
    <row r="1396" spans="1:7" ht="76.5" x14ac:dyDescent="0.2">
      <c r="A1396" s="63" t="s">
        <v>3603</v>
      </c>
      <c r="B1396" s="35" t="s">
        <v>3532</v>
      </c>
      <c r="C1396" s="39" t="s">
        <v>106</v>
      </c>
      <c r="D1396" s="94">
        <v>1</v>
      </c>
      <c r="E1396" s="86">
        <v>16780</v>
      </c>
      <c r="F1396" s="80">
        <f t="shared" si="30"/>
        <v>16780</v>
      </c>
      <c r="G1396" s="48"/>
    </row>
    <row r="1397" spans="1:7" ht="37.5" customHeight="1" x14ac:dyDescent="0.2">
      <c r="A1397" s="63" t="s">
        <v>3604</v>
      </c>
      <c r="B1397" s="35" t="s">
        <v>3533</v>
      </c>
      <c r="C1397" s="39" t="s">
        <v>106</v>
      </c>
      <c r="D1397" s="94">
        <v>1</v>
      </c>
      <c r="E1397" s="86">
        <v>2575</v>
      </c>
      <c r="F1397" s="80">
        <f t="shared" si="30"/>
        <v>2575</v>
      </c>
      <c r="G1397" s="48"/>
    </row>
    <row r="1398" spans="1:7" x14ac:dyDescent="0.2">
      <c r="A1398" s="63" t="s">
        <v>3605</v>
      </c>
      <c r="B1398" s="35" t="s">
        <v>3534</v>
      </c>
      <c r="C1398" s="39" t="s">
        <v>106</v>
      </c>
      <c r="D1398" s="94">
        <v>2</v>
      </c>
      <c r="E1398" s="86">
        <v>900</v>
      </c>
      <c r="F1398" s="80">
        <f t="shared" si="30"/>
        <v>1800</v>
      </c>
      <c r="G1398" s="48"/>
    </row>
    <row r="1399" spans="1:7" ht="51.75" customHeight="1" x14ac:dyDescent="0.2">
      <c r="A1399" s="63" t="s">
        <v>3606</v>
      </c>
      <c r="B1399" s="35" t="s">
        <v>3535</v>
      </c>
      <c r="C1399" s="39" t="s">
        <v>106</v>
      </c>
      <c r="D1399" s="94">
        <v>1</v>
      </c>
      <c r="E1399" s="86">
        <v>5310</v>
      </c>
      <c r="F1399" s="80">
        <f t="shared" si="30"/>
        <v>5310</v>
      </c>
      <c r="G1399" s="48"/>
    </row>
    <row r="1400" spans="1:7" ht="38.25" x14ac:dyDescent="0.2">
      <c r="A1400" s="63" t="s">
        <v>3607</v>
      </c>
      <c r="B1400" s="35" t="s">
        <v>3536</v>
      </c>
      <c r="C1400" s="39" t="s">
        <v>106</v>
      </c>
      <c r="D1400" s="94">
        <v>38</v>
      </c>
      <c r="E1400" s="86">
        <v>505</v>
      </c>
      <c r="F1400" s="80">
        <f t="shared" si="30"/>
        <v>19190</v>
      </c>
      <c r="G1400" s="48"/>
    </row>
    <row r="1401" spans="1:7" ht="38.25" x14ac:dyDescent="0.2">
      <c r="A1401" s="63" t="s">
        <v>3608</v>
      </c>
      <c r="B1401" s="35" t="s">
        <v>3537</v>
      </c>
      <c r="C1401" s="39" t="s">
        <v>106</v>
      </c>
      <c r="D1401" s="94">
        <v>5</v>
      </c>
      <c r="E1401" s="86">
        <v>505</v>
      </c>
      <c r="F1401" s="80">
        <f t="shared" si="30"/>
        <v>2525</v>
      </c>
      <c r="G1401" s="48"/>
    </row>
    <row r="1402" spans="1:7" x14ac:dyDescent="0.2">
      <c r="A1402" s="63" t="s">
        <v>3609</v>
      </c>
      <c r="B1402" s="40" t="s">
        <v>1309</v>
      </c>
      <c r="C1402" s="39"/>
      <c r="D1402" s="94"/>
      <c r="E1402" s="86"/>
      <c r="F1402" s="80"/>
      <c r="G1402" s="48"/>
    </row>
    <row r="1403" spans="1:7" ht="25.5" x14ac:dyDescent="0.2">
      <c r="A1403" s="63" t="s">
        <v>3610</v>
      </c>
      <c r="B1403" s="35" t="s">
        <v>3538</v>
      </c>
      <c r="C1403" s="39" t="s">
        <v>106</v>
      </c>
      <c r="D1403" s="94">
        <v>1</v>
      </c>
      <c r="E1403" s="86">
        <v>1500</v>
      </c>
      <c r="F1403" s="80">
        <f t="shared" si="30"/>
        <v>1500</v>
      </c>
      <c r="G1403" s="48"/>
    </row>
    <row r="1404" spans="1:7" ht="25.5" x14ac:dyDescent="0.2">
      <c r="A1404" s="63" t="s">
        <v>3611</v>
      </c>
      <c r="B1404" s="35" t="s">
        <v>3539</v>
      </c>
      <c r="C1404" s="39" t="s">
        <v>106</v>
      </c>
      <c r="D1404" s="94">
        <v>1</v>
      </c>
      <c r="E1404" s="86">
        <v>500</v>
      </c>
      <c r="F1404" s="80">
        <f t="shared" si="30"/>
        <v>500</v>
      </c>
      <c r="G1404" s="48"/>
    </row>
    <row r="1405" spans="1:7" ht="25.5" x14ac:dyDescent="0.2">
      <c r="A1405" s="63" t="s">
        <v>3612</v>
      </c>
      <c r="B1405" s="35" t="s">
        <v>3540</v>
      </c>
      <c r="C1405" s="39" t="s">
        <v>106</v>
      </c>
      <c r="D1405" s="94">
        <v>1</v>
      </c>
      <c r="E1405" s="86">
        <v>1500</v>
      </c>
      <c r="F1405" s="80">
        <f t="shared" si="30"/>
        <v>1500</v>
      </c>
      <c r="G1405" s="48"/>
    </row>
    <row r="1406" spans="1:7" ht="38.25" x14ac:dyDescent="0.2">
      <c r="A1406" s="63" t="s">
        <v>3613</v>
      </c>
      <c r="B1406" s="35" t="s">
        <v>3541</v>
      </c>
      <c r="C1406" s="39" t="s">
        <v>106</v>
      </c>
      <c r="D1406" s="94">
        <v>1</v>
      </c>
      <c r="E1406" s="86">
        <v>2500</v>
      </c>
      <c r="F1406" s="80">
        <f t="shared" si="30"/>
        <v>2500</v>
      </c>
      <c r="G1406" s="48"/>
    </row>
    <row r="1407" spans="1:7" ht="38.25" x14ac:dyDescent="0.2">
      <c r="A1407" s="63" t="s">
        <v>3614</v>
      </c>
      <c r="B1407" s="35" t="s">
        <v>3542</v>
      </c>
      <c r="C1407" s="39" t="s">
        <v>106</v>
      </c>
      <c r="D1407" s="94">
        <v>1</v>
      </c>
      <c r="E1407" s="86">
        <v>500</v>
      </c>
      <c r="F1407" s="80">
        <f t="shared" si="30"/>
        <v>500</v>
      </c>
      <c r="G1407" s="48"/>
    </row>
    <row r="1408" spans="1:7" x14ac:dyDescent="0.2">
      <c r="A1408" s="63" t="s">
        <v>3615</v>
      </c>
      <c r="B1408" s="35" t="s">
        <v>3543</v>
      </c>
      <c r="C1408" s="39" t="s">
        <v>106</v>
      </c>
      <c r="D1408" s="94">
        <v>1</v>
      </c>
      <c r="E1408" s="86">
        <v>1000</v>
      </c>
      <c r="F1408" s="80">
        <f t="shared" si="30"/>
        <v>1000</v>
      </c>
      <c r="G1408" s="48"/>
    </row>
    <row r="1409" spans="1:7" x14ac:dyDescent="0.2">
      <c r="A1409" s="63" t="s">
        <v>3790</v>
      </c>
      <c r="B1409" s="35" t="s">
        <v>2828</v>
      </c>
      <c r="C1409" s="39" t="s">
        <v>106</v>
      </c>
      <c r="D1409" s="94">
        <v>1</v>
      </c>
      <c r="E1409" s="86">
        <v>1500</v>
      </c>
      <c r="F1409" s="80">
        <f t="shared" ref="F1409" si="31">ROUND(D1409*E1409,2)</f>
        <v>1500</v>
      </c>
      <c r="G1409" s="48"/>
    </row>
    <row r="1410" spans="1:7" x14ac:dyDescent="0.2">
      <c r="A1410" s="59" t="s">
        <v>35</v>
      </c>
      <c r="B1410" s="75" t="s">
        <v>25</v>
      </c>
      <c r="C1410" s="59"/>
      <c r="D1410" s="89"/>
      <c r="E1410" s="90"/>
      <c r="F1410" s="83">
        <f>SUM(F1411:F1442)</f>
        <v>353595</v>
      </c>
      <c r="G1410" s="48"/>
    </row>
    <row r="1411" spans="1:7" x14ac:dyDescent="0.2">
      <c r="A1411" s="63" t="s">
        <v>2788</v>
      </c>
      <c r="B1411" s="40" t="s">
        <v>2805</v>
      </c>
      <c r="C1411" s="8"/>
      <c r="D1411" s="91"/>
      <c r="E1411" s="47"/>
      <c r="F1411" s="8"/>
      <c r="G1411" s="48"/>
    </row>
    <row r="1412" spans="1:7" ht="44.25" customHeight="1" x14ac:dyDescent="0.2">
      <c r="A1412" s="63" t="s">
        <v>2789</v>
      </c>
      <c r="B1412" s="35" t="s">
        <v>3785</v>
      </c>
      <c r="C1412" s="8"/>
      <c r="D1412" s="91"/>
      <c r="E1412" s="47"/>
      <c r="F1412" s="8"/>
      <c r="G1412" s="48"/>
    </row>
    <row r="1413" spans="1:7" ht="63.75" x14ac:dyDescent="0.2">
      <c r="A1413" s="63" t="s">
        <v>2790</v>
      </c>
      <c r="B1413" s="35" t="s">
        <v>2781</v>
      </c>
      <c r="C1413" s="8"/>
      <c r="D1413" s="91"/>
      <c r="E1413" s="47"/>
      <c r="F1413" s="8"/>
      <c r="G1413" s="48"/>
    </row>
    <row r="1414" spans="1:7" ht="38.25" x14ac:dyDescent="0.2">
      <c r="A1414" s="63" t="s">
        <v>2791</v>
      </c>
      <c r="B1414" s="35" t="s">
        <v>2782</v>
      </c>
      <c r="C1414" s="8"/>
      <c r="D1414" s="91"/>
      <c r="E1414" s="47"/>
      <c r="F1414" s="8"/>
      <c r="G1414" s="48"/>
    </row>
    <row r="1415" spans="1:7" ht="25.5" x14ac:dyDescent="0.2">
      <c r="A1415" s="63" t="s">
        <v>2792</v>
      </c>
      <c r="B1415" s="35" t="s">
        <v>2783</v>
      </c>
      <c r="C1415" s="8"/>
      <c r="D1415" s="91"/>
      <c r="E1415" s="47"/>
      <c r="F1415" s="8"/>
      <c r="G1415" s="48"/>
    </row>
    <row r="1416" spans="1:7" ht="89.25" x14ac:dyDescent="0.2">
      <c r="A1416" s="63" t="s">
        <v>2793</v>
      </c>
      <c r="B1416" s="35" t="s">
        <v>2784</v>
      </c>
      <c r="C1416" s="8"/>
      <c r="D1416" s="91"/>
      <c r="E1416" s="47"/>
      <c r="F1416" s="8"/>
      <c r="G1416" s="48"/>
    </row>
    <row r="1417" spans="1:7" ht="63.75" x14ac:dyDescent="0.2">
      <c r="A1417" s="63" t="s">
        <v>2794</v>
      </c>
      <c r="B1417" s="35" t="s">
        <v>2785</v>
      </c>
      <c r="C1417" s="8"/>
      <c r="D1417" s="91"/>
      <c r="E1417" s="47"/>
      <c r="F1417" s="8"/>
      <c r="G1417" s="48"/>
    </row>
    <row r="1418" spans="1:7" ht="54" customHeight="1" x14ac:dyDescent="0.2">
      <c r="A1418" s="63" t="s">
        <v>2795</v>
      </c>
      <c r="B1418" s="35" t="s">
        <v>2786</v>
      </c>
      <c r="C1418" s="8"/>
      <c r="D1418" s="91"/>
      <c r="E1418" s="47"/>
      <c r="F1418" s="8"/>
      <c r="G1418" s="48"/>
    </row>
    <row r="1419" spans="1:7" ht="63.75" x14ac:dyDescent="0.2">
      <c r="A1419" s="63" t="s">
        <v>2796</v>
      </c>
      <c r="B1419" s="35" t="s">
        <v>2787</v>
      </c>
      <c r="C1419" s="8"/>
      <c r="D1419" s="91"/>
      <c r="E1419" s="47"/>
      <c r="F1419" s="8"/>
      <c r="G1419" s="48"/>
    </row>
    <row r="1420" spans="1:7" x14ac:dyDescent="0.2">
      <c r="A1420" s="63" t="s">
        <v>2801</v>
      </c>
      <c r="B1420" s="40" t="s">
        <v>2797</v>
      </c>
      <c r="C1420" s="39"/>
      <c r="D1420" s="94"/>
      <c r="E1420" s="39"/>
      <c r="F1420" s="39"/>
      <c r="G1420" s="48"/>
    </row>
    <row r="1421" spans="1:7" ht="102.75" customHeight="1" x14ac:dyDescent="0.2">
      <c r="A1421" s="63" t="s">
        <v>2802</v>
      </c>
      <c r="B1421" s="35" t="s">
        <v>2798</v>
      </c>
      <c r="C1421" s="39" t="s">
        <v>106</v>
      </c>
      <c r="D1421" s="94">
        <v>1</v>
      </c>
      <c r="E1421" s="86">
        <v>86417</v>
      </c>
      <c r="F1421" s="80">
        <f t="shared" ref="F1421:F1442" si="32">ROUND(D1421*E1421,2)</f>
        <v>86417</v>
      </c>
      <c r="G1421" s="48"/>
    </row>
    <row r="1422" spans="1:7" ht="76.5" x14ac:dyDescent="0.2">
      <c r="A1422" s="63" t="s">
        <v>2803</v>
      </c>
      <c r="B1422" s="35" t="s">
        <v>2799</v>
      </c>
      <c r="C1422" s="39" t="s">
        <v>106</v>
      </c>
      <c r="D1422" s="94">
        <v>1</v>
      </c>
      <c r="E1422" s="86">
        <v>350</v>
      </c>
      <c r="F1422" s="80">
        <f t="shared" si="32"/>
        <v>350</v>
      </c>
      <c r="G1422" s="48"/>
    </row>
    <row r="1423" spans="1:7" ht="51" x14ac:dyDescent="0.2">
      <c r="A1423" s="63" t="s">
        <v>2804</v>
      </c>
      <c r="B1423" s="35" t="s">
        <v>2800</v>
      </c>
      <c r="C1423" s="39" t="s">
        <v>106</v>
      </c>
      <c r="D1423" s="94">
        <v>1</v>
      </c>
      <c r="E1423" s="86">
        <v>300</v>
      </c>
      <c r="F1423" s="80">
        <f t="shared" si="32"/>
        <v>300</v>
      </c>
      <c r="G1423" s="48"/>
    </row>
    <row r="1424" spans="1:7" x14ac:dyDescent="0.2">
      <c r="A1424" s="63" t="s">
        <v>2809</v>
      </c>
      <c r="B1424" s="40" t="s">
        <v>2806</v>
      </c>
      <c r="C1424" s="39"/>
      <c r="D1424" s="94"/>
      <c r="E1424" s="39"/>
      <c r="F1424" s="8"/>
      <c r="G1424" s="48"/>
    </row>
    <row r="1425" spans="1:7" ht="103.5" customHeight="1" x14ac:dyDescent="0.2">
      <c r="A1425" s="63" t="s">
        <v>2810</v>
      </c>
      <c r="B1425" s="35" t="s">
        <v>2807</v>
      </c>
      <c r="C1425" s="39" t="s">
        <v>106</v>
      </c>
      <c r="D1425" s="94">
        <v>1</v>
      </c>
      <c r="E1425" s="86">
        <v>117752</v>
      </c>
      <c r="F1425" s="80">
        <f t="shared" si="32"/>
        <v>117752</v>
      </c>
      <c r="G1425" s="48"/>
    </row>
    <row r="1426" spans="1:7" ht="76.5" x14ac:dyDescent="0.2">
      <c r="A1426" s="63" t="s">
        <v>2811</v>
      </c>
      <c r="B1426" s="35" t="s">
        <v>2799</v>
      </c>
      <c r="C1426" s="39" t="s">
        <v>106</v>
      </c>
      <c r="D1426" s="94">
        <v>1</v>
      </c>
      <c r="E1426" s="86">
        <v>350</v>
      </c>
      <c r="F1426" s="80">
        <f t="shared" si="32"/>
        <v>350</v>
      </c>
      <c r="G1426" s="48"/>
    </row>
    <row r="1427" spans="1:7" ht="51" x14ac:dyDescent="0.2">
      <c r="A1427" s="63" t="s">
        <v>2812</v>
      </c>
      <c r="B1427" s="35" t="s">
        <v>2808</v>
      </c>
      <c r="C1427" s="39" t="s">
        <v>106</v>
      </c>
      <c r="D1427" s="94">
        <v>1</v>
      </c>
      <c r="E1427" s="86">
        <v>300</v>
      </c>
      <c r="F1427" s="80">
        <f t="shared" si="32"/>
        <v>300</v>
      </c>
      <c r="G1427" s="48"/>
    </row>
    <row r="1428" spans="1:7" x14ac:dyDescent="0.2">
      <c r="A1428" s="63" t="s">
        <v>2815</v>
      </c>
      <c r="B1428" s="40" t="s">
        <v>2813</v>
      </c>
      <c r="C1428" s="39"/>
      <c r="D1428" s="94"/>
      <c r="E1428" s="39"/>
      <c r="F1428" s="39"/>
      <c r="G1428" s="48"/>
    </row>
    <row r="1429" spans="1:7" ht="103.5" customHeight="1" x14ac:dyDescent="0.2">
      <c r="A1429" s="63" t="s">
        <v>2816</v>
      </c>
      <c r="B1429" s="35" t="s">
        <v>2814</v>
      </c>
      <c r="C1429" s="39" t="s">
        <v>106</v>
      </c>
      <c r="D1429" s="94">
        <v>1</v>
      </c>
      <c r="E1429" s="86">
        <v>95196</v>
      </c>
      <c r="F1429" s="80">
        <f t="shared" si="32"/>
        <v>95196</v>
      </c>
      <c r="G1429" s="48"/>
    </row>
    <row r="1430" spans="1:7" ht="76.5" x14ac:dyDescent="0.2">
      <c r="A1430" s="63" t="s">
        <v>2817</v>
      </c>
      <c r="B1430" s="35" t="s">
        <v>2799</v>
      </c>
      <c r="C1430" s="39" t="s">
        <v>106</v>
      </c>
      <c r="D1430" s="94">
        <v>1</v>
      </c>
      <c r="E1430" s="86">
        <v>350</v>
      </c>
      <c r="F1430" s="80">
        <f t="shared" si="32"/>
        <v>350</v>
      </c>
      <c r="G1430" s="48"/>
    </row>
    <row r="1431" spans="1:7" ht="51" x14ac:dyDescent="0.2">
      <c r="A1431" s="63" t="s">
        <v>2818</v>
      </c>
      <c r="B1431" s="35" t="s">
        <v>2808</v>
      </c>
      <c r="C1431" s="39" t="s">
        <v>106</v>
      </c>
      <c r="D1431" s="94">
        <v>1</v>
      </c>
      <c r="E1431" s="86">
        <v>300</v>
      </c>
      <c r="F1431" s="80">
        <f t="shared" si="32"/>
        <v>300</v>
      </c>
      <c r="G1431" s="48"/>
    </row>
    <row r="1432" spans="1:7" x14ac:dyDescent="0.2">
      <c r="A1432" s="63" t="s">
        <v>2830</v>
      </c>
      <c r="B1432" s="40" t="s">
        <v>2819</v>
      </c>
      <c r="C1432" s="39"/>
      <c r="D1432" s="94"/>
      <c r="E1432" s="86"/>
      <c r="F1432" s="80"/>
      <c r="G1432" s="48"/>
    </row>
    <row r="1433" spans="1:7" ht="364.5" customHeight="1" x14ac:dyDescent="0.2">
      <c r="A1433" s="63" t="s">
        <v>2831</v>
      </c>
      <c r="B1433" s="35" t="s">
        <v>2820</v>
      </c>
      <c r="C1433" s="39" t="s">
        <v>106</v>
      </c>
      <c r="D1433" s="94">
        <v>1</v>
      </c>
      <c r="E1433" s="86">
        <v>31300</v>
      </c>
      <c r="F1433" s="80">
        <f t="shared" si="32"/>
        <v>31300</v>
      </c>
      <c r="G1433" s="48"/>
    </row>
    <row r="1434" spans="1:7" ht="38.25" x14ac:dyDescent="0.2">
      <c r="A1434" s="63" t="s">
        <v>2832</v>
      </c>
      <c r="B1434" s="40" t="s">
        <v>2821</v>
      </c>
      <c r="C1434" s="39"/>
      <c r="D1434" s="94"/>
      <c r="E1434" s="86"/>
      <c r="F1434" s="80"/>
      <c r="G1434" s="48"/>
    </row>
    <row r="1435" spans="1:7" ht="25.5" x14ac:dyDescent="0.2">
      <c r="A1435" s="63" t="s">
        <v>2833</v>
      </c>
      <c r="B1435" s="35" t="s">
        <v>2822</v>
      </c>
      <c r="C1435" s="39" t="s">
        <v>106</v>
      </c>
      <c r="D1435" s="94">
        <v>1</v>
      </c>
      <c r="E1435" s="86">
        <v>3000</v>
      </c>
      <c r="F1435" s="80">
        <f t="shared" si="32"/>
        <v>3000</v>
      </c>
      <c r="G1435" s="48"/>
    </row>
    <row r="1436" spans="1:7" ht="25.5" x14ac:dyDescent="0.2">
      <c r="A1436" s="63" t="s">
        <v>2834</v>
      </c>
      <c r="B1436" s="35" t="s">
        <v>2823</v>
      </c>
      <c r="C1436" s="39" t="s">
        <v>106</v>
      </c>
      <c r="D1436" s="94">
        <v>1</v>
      </c>
      <c r="E1436" s="86">
        <v>2000</v>
      </c>
      <c r="F1436" s="80">
        <f t="shared" si="32"/>
        <v>2000</v>
      </c>
      <c r="G1436" s="48"/>
    </row>
    <row r="1437" spans="1:7" ht="25.5" x14ac:dyDescent="0.2">
      <c r="A1437" s="63" t="s">
        <v>2835</v>
      </c>
      <c r="B1437" s="35" t="s">
        <v>2824</v>
      </c>
      <c r="C1437" s="39" t="s">
        <v>106</v>
      </c>
      <c r="D1437" s="94">
        <v>33</v>
      </c>
      <c r="E1437" s="86">
        <v>60</v>
      </c>
      <c r="F1437" s="80">
        <f t="shared" si="32"/>
        <v>1980</v>
      </c>
      <c r="G1437" s="48"/>
    </row>
    <row r="1438" spans="1:7" ht="153" x14ac:dyDescent="0.2">
      <c r="A1438" s="63" t="s">
        <v>2836</v>
      </c>
      <c r="B1438" s="35" t="s">
        <v>2825</v>
      </c>
      <c r="C1438" s="39" t="s">
        <v>106</v>
      </c>
      <c r="D1438" s="94">
        <v>1</v>
      </c>
      <c r="E1438" s="86">
        <v>7500</v>
      </c>
      <c r="F1438" s="80">
        <f t="shared" si="32"/>
        <v>7500</v>
      </c>
      <c r="G1438" s="48"/>
    </row>
    <row r="1439" spans="1:7" ht="25.5" x14ac:dyDescent="0.2">
      <c r="A1439" s="63" t="s">
        <v>2837</v>
      </c>
      <c r="B1439" s="35" t="s">
        <v>2826</v>
      </c>
      <c r="C1439" s="39" t="s">
        <v>106</v>
      </c>
      <c r="D1439" s="94">
        <v>1</v>
      </c>
      <c r="E1439" s="86">
        <v>2500</v>
      </c>
      <c r="F1439" s="80">
        <f t="shared" si="32"/>
        <v>2500</v>
      </c>
      <c r="G1439" s="48"/>
    </row>
    <row r="1440" spans="1:7" x14ac:dyDescent="0.2">
      <c r="A1440" s="63" t="s">
        <v>2838</v>
      </c>
      <c r="B1440" s="35" t="s">
        <v>2827</v>
      </c>
      <c r="C1440" s="39" t="s">
        <v>106</v>
      </c>
      <c r="D1440" s="94">
        <v>1</v>
      </c>
      <c r="E1440" s="86">
        <v>500</v>
      </c>
      <c r="F1440" s="80">
        <f t="shared" si="32"/>
        <v>500</v>
      </c>
      <c r="G1440" s="48"/>
    </row>
    <row r="1441" spans="1:7" x14ac:dyDescent="0.2">
      <c r="A1441" s="63" t="s">
        <v>2839</v>
      </c>
      <c r="B1441" s="35" t="s">
        <v>2828</v>
      </c>
      <c r="C1441" s="39" t="s">
        <v>106</v>
      </c>
      <c r="D1441" s="94">
        <v>1</v>
      </c>
      <c r="E1441" s="86">
        <v>1500</v>
      </c>
      <c r="F1441" s="80">
        <f t="shared" si="32"/>
        <v>1500</v>
      </c>
      <c r="G1441" s="48"/>
    </row>
    <row r="1442" spans="1:7" x14ac:dyDescent="0.2">
      <c r="A1442" s="63" t="s">
        <v>2840</v>
      </c>
      <c r="B1442" s="35" t="s">
        <v>2829</v>
      </c>
      <c r="C1442" s="39" t="s">
        <v>106</v>
      </c>
      <c r="D1442" s="94">
        <v>1</v>
      </c>
      <c r="E1442" s="86">
        <v>2000</v>
      </c>
      <c r="F1442" s="80">
        <f t="shared" si="32"/>
        <v>2000</v>
      </c>
      <c r="G1442" s="48"/>
    </row>
    <row r="1443" spans="1:7" x14ac:dyDescent="0.2">
      <c r="A1443" s="59" t="s">
        <v>36</v>
      </c>
      <c r="B1443" s="75" t="s">
        <v>27</v>
      </c>
      <c r="C1443" s="59"/>
      <c r="D1443" s="89"/>
      <c r="E1443" s="90"/>
      <c r="F1443" s="83">
        <f>SUM(F1444:F1514)</f>
        <v>416911.3</v>
      </c>
      <c r="G1443" s="48"/>
    </row>
    <row r="1444" spans="1:7" x14ac:dyDescent="0.2">
      <c r="A1444" s="63" t="s">
        <v>2848</v>
      </c>
      <c r="B1444" s="40" t="s">
        <v>2841</v>
      </c>
      <c r="C1444" s="39"/>
      <c r="D1444" s="94"/>
      <c r="E1444" s="86"/>
      <c r="F1444" s="92"/>
      <c r="G1444" s="48"/>
    </row>
    <row r="1445" spans="1:7" ht="65.25" customHeight="1" x14ac:dyDescent="0.2">
      <c r="A1445" s="63" t="s">
        <v>2849</v>
      </c>
      <c r="B1445" s="35" t="s">
        <v>2842</v>
      </c>
      <c r="C1445" s="39"/>
      <c r="D1445" s="94"/>
      <c r="E1445" s="86"/>
      <c r="F1445" s="92"/>
      <c r="G1445" s="48"/>
    </row>
    <row r="1446" spans="1:7" x14ac:dyDescent="0.2">
      <c r="A1446" s="63" t="s">
        <v>2850</v>
      </c>
      <c r="B1446" s="35" t="s">
        <v>2843</v>
      </c>
      <c r="C1446" s="39" t="s">
        <v>93</v>
      </c>
      <c r="D1446" s="94">
        <v>910</v>
      </c>
      <c r="E1446" s="86">
        <v>0.9</v>
      </c>
      <c r="F1446" s="92">
        <f t="shared" ref="F1446:F1450" si="33">E1446*D1446</f>
        <v>819</v>
      </c>
      <c r="G1446" s="48"/>
    </row>
    <row r="1447" spans="1:7" x14ac:dyDescent="0.2">
      <c r="A1447" s="63" t="s">
        <v>2851</v>
      </c>
      <c r="B1447" s="35" t="s">
        <v>2844</v>
      </c>
      <c r="C1447" s="39" t="s">
        <v>93</v>
      </c>
      <c r="D1447" s="94">
        <v>5820</v>
      </c>
      <c r="E1447" s="86">
        <v>1.1000000000000001</v>
      </c>
      <c r="F1447" s="92">
        <f t="shared" si="33"/>
        <v>6402.0000000000009</v>
      </c>
      <c r="G1447" s="48"/>
    </row>
    <row r="1448" spans="1:7" x14ac:dyDescent="0.2">
      <c r="A1448" s="63" t="s">
        <v>2852</v>
      </c>
      <c r="B1448" s="35" t="s">
        <v>2845</v>
      </c>
      <c r="C1448" s="39" t="s">
        <v>93</v>
      </c>
      <c r="D1448" s="94">
        <v>160</v>
      </c>
      <c r="E1448" s="86">
        <v>2.4</v>
      </c>
      <c r="F1448" s="92">
        <f t="shared" si="33"/>
        <v>384</v>
      </c>
      <c r="G1448" s="48"/>
    </row>
    <row r="1449" spans="1:7" x14ac:dyDescent="0.2">
      <c r="A1449" s="63" t="s">
        <v>2853</v>
      </c>
      <c r="B1449" s="35" t="s">
        <v>2846</v>
      </c>
      <c r="C1449" s="39" t="s">
        <v>93</v>
      </c>
      <c r="D1449" s="94">
        <v>30</v>
      </c>
      <c r="E1449" s="86">
        <v>7</v>
      </c>
      <c r="F1449" s="92">
        <f t="shared" si="33"/>
        <v>210</v>
      </c>
      <c r="G1449" s="48"/>
    </row>
    <row r="1450" spans="1:7" x14ac:dyDescent="0.2">
      <c r="A1450" s="63" t="s">
        <v>2854</v>
      </c>
      <c r="B1450" s="35" t="s">
        <v>2847</v>
      </c>
      <c r="C1450" s="39" t="s">
        <v>93</v>
      </c>
      <c r="D1450" s="94">
        <v>173</v>
      </c>
      <c r="E1450" s="86">
        <v>4.5</v>
      </c>
      <c r="F1450" s="92">
        <f t="shared" si="33"/>
        <v>778.5</v>
      </c>
      <c r="G1450" s="48"/>
    </row>
    <row r="1451" spans="1:7" x14ac:dyDescent="0.2">
      <c r="A1451" s="63" t="s">
        <v>2865</v>
      </c>
      <c r="B1451" s="40" t="s">
        <v>2855</v>
      </c>
      <c r="C1451" s="39"/>
      <c r="D1451" s="94"/>
      <c r="E1451" s="86"/>
      <c r="F1451" s="92"/>
      <c r="G1451" s="48"/>
    </row>
    <row r="1452" spans="1:7" ht="63.75" x14ac:dyDescent="0.2">
      <c r="A1452" s="63" t="s">
        <v>2866</v>
      </c>
      <c r="B1452" s="35" t="s">
        <v>2856</v>
      </c>
      <c r="C1452" s="39"/>
      <c r="D1452" s="94"/>
      <c r="E1452" s="86"/>
      <c r="F1452" s="92"/>
      <c r="G1452" s="48"/>
    </row>
    <row r="1453" spans="1:7" x14ac:dyDescent="0.2">
      <c r="A1453" s="63" t="s">
        <v>2867</v>
      </c>
      <c r="B1453" s="35" t="s">
        <v>2857</v>
      </c>
      <c r="C1453" s="39" t="s">
        <v>93</v>
      </c>
      <c r="D1453" s="94">
        <v>708</v>
      </c>
      <c r="E1453" s="86">
        <v>30</v>
      </c>
      <c r="F1453" s="92">
        <f t="shared" ref="F1453:F1460" si="34">E1453*D1453</f>
        <v>21240</v>
      </c>
      <c r="G1453" s="48"/>
    </row>
    <row r="1454" spans="1:7" x14ac:dyDescent="0.2">
      <c r="A1454" s="63" t="s">
        <v>2868</v>
      </c>
      <c r="B1454" s="35" t="s">
        <v>2858</v>
      </c>
      <c r="C1454" s="39" t="s">
        <v>93</v>
      </c>
      <c r="D1454" s="94">
        <v>1027</v>
      </c>
      <c r="E1454" s="86">
        <v>30</v>
      </c>
      <c r="F1454" s="92">
        <f t="shared" si="34"/>
        <v>30810</v>
      </c>
      <c r="G1454" s="48"/>
    </row>
    <row r="1455" spans="1:7" x14ac:dyDescent="0.2">
      <c r="A1455" s="63" t="s">
        <v>2869</v>
      </c>
      <c r="B1455" s="35" t="s">
        <v>2859</v>
      </c>
      <c r="C1455" s="39" t="s">
        <v>93</v>
      </c>
      <c r="D1455" s="94">
        <v>144</v>
      </c>
      <c r="E1455" s="86">
        <v>40</v>
      </c>
      <c r="F1455" s="92">
        <f t="shared" si="34"/>
        <v>5760</v>
      </c>
      <c r="G1455" s="48"/>
    </row>
    <row r="1456" spans="1:7" x14ac:dyDescent="0.2">
      <c r="A1456" s="63" t="s">
        <v>2870</v>
      </c>
      <c r="B1456" s="35" t="s">
        <v>2860</v>
      </c>
      <c r="C1456" s="39" t="s">
        <v>93</v>
      </c>
      <c r="D1456" s="94">
        <v>133</v>
      </c>
      <c r="E1456" s="86">
        <v>78</v>
      </c>
      <c r="F1456" s="92">
        <f t="shared" si="34"/>
        <v>10374</v>
      </c>
      <c r="G1456" s="48"/>
    </row>
    <row r="1457" spans="1:7" x14ac:dyDescent="0.2">
      <c r="A1457" s="63" t="s">
        <v>2871</v>
      </c>
      <c r="B1457" s="35" t="s">
        <v>2861</v>
      </c>
      <c r="C1457" s="39" t="s">
        <v>93</v>
      </c>
      <c r="D1457" s="94">
        <v>74</v>
      </c>
      <c r="E1457" s="86">
        <v>90</v>
      </c>
      <c r="F1457" s="92">
        <f t="shared" si="34"/>
        <v>6660</v>
      </c>
      <c r="G1457" s="48"/>
    </row>
    <row r="1458" spans="1:7" ht="25.5" x14ac:dyDescent="0.2">
      <c r="A1458" s="63" t="s">
        <v>2872</v>
      </c>
      <c r="B1458" s="35" t="s">
        <v>2862</v>
      </c>
      <c r="C1458" s="39" t="s">
        <v>93</v>
      </c>
      <c r="D1458" s="94">
        <v>6</v>
      </c>
      <c r="E1458" s="86">
        <v>60</v>
      </c>
      <c r="F1458" s="92">
        <f t="shared" si="34"/>
        <v>360</v>
      </c>
      <c r="G1458" s="48"/>
    </row>
    <row r="1459" spans="1:7" ht="25.5" x14ac:dyDescent="0.2">
      <c r="A1459" s="63" t="s">
        <v>2873</v>
      </c>
      <c r="B1459" s="35" t="s">
        <v>2863</v>
      </c>
      <c r="C1459" s="39" t="s">
        <v>106</v>
      </c>
      <c r="D1459" s="94">
        <v>423</v>
      </c>
      <c r="E1459" s="86">
        <v>75</v>
      </c>
      <c r="F1459" s="92">
        <f t="shared" si="34"/>
        <v>31725</v>
      </c>
      <c r="G1459" s="48"/>
    </row>
    <row r="1460" spans="1:7" ht="25.5" x14ac:dyDescent="0.2">
      <c r="A1460" s="63" t="s">
        <v>2874</v>
      </c>
      <c r="B1460" s="35" t="s">
        <v>2864</v>
      </c>
      <c r="C1460" s="39" t="s">
        <v>106</v>
      </c>
      <c r="D1460" s="94">
        <v>1</v>
      </c>
      <c r="E1460" s="86">
        <v>750</v>
      </c>
      <c r="F1460" s="92">
        <f t="shared" si="34"/>
        <v>750</v>
      </c>
      <c r="G1460" s="48"/>
    </row>
    <row r="1461" spans="1:7" x14ac:dyDescent="0.2">
      <c r="A1461" s="63" t="s">
        <v>2901</v>
      </c>
      <c r="B1461" s="40" t="s">
        <v>2875</v>
      </c>
      <c r="C1461" s="39"/>
      <c r="D1461" s="94"/>
      <c r="E1461" s="86"/>
      <c r="F1461" s="92"/>
      <c r="G1461" s="48"/>
    </row>
    <row r="1462" spans="1:7" ht="89.25" x14ac:dyDescent="0.2">
      <c r="A1462" s="63" t="s">
        <v>2902</v>
      </c>
      <c r="B1462" s="35" t="s">
        <v>2903</v>
      </c>
      <c r="C1462" s="39"/>
      <c r="D1462" s="94"/>
      <c r="E1462" s="86"/>
      <c r="F1462" s="92"/>
      <c r="G1462" s="48"/>
    </row>
    <row r="1463" spans="1:7" x14ac:dyDescent="0.2">
      <c r="A1463" s="63" t="s">
        <v>2904</v>
      </c>
      <c r="B1463" s="35" t="s">
        <v>2876</v>
      </c>
      <c r="C1463" s="39" t="s">
        <v>106</v>
      </c>
      <c r="D1463" s="94">
        <v>1</v>
      </c>
      <c r="E1463" s="86">
        <v>3000</v>
      </c>
      <c r="F1463" s="92">
        <f t="shared" ref="F1463:F1487" si="35">E1463*D1463</f>
        <v>3000</v>
      </c>
      <c r="G1463" s="48"/>
    </row>
    <row r="1464" spans="1:7" x14ac:dyDescent="0.2">
      <c r="A1464" s="63" t="s">
        <v>2905</v>
      </c>
      <c r="B1464" s="35" t="s">
        <v>2877</v>
      </c>
      <c r="C1464" s="39" t="s">
        <v>106</v>
      </c>
      <c r="D1464" s="94">
        <v>1</v>
      </c>
      <c r="E1464" s="86">
        <v>3500</v>
      </c>
      <c r="F1464" s="92">
        <f t="shared" si="35"/>
        <v>3500</v>
      </c>
      <c r="G1464" s="48"/>
    </row>
    <row r="1465" spans="1:7" x14ac:dyDescent="0.2">
      <c r="A1465" s="63" t="s">
        <v>2906</v>
      </c>
      <c r="B1465" s="35" t="s">
        <v>2878</v>
      </c>
      <c r="C1465" s="39" t="s">
        <v>106</v>
      </c>
      <c r="D1465" s="94">
        <v>1</v>
      </c>
      <c r="E1465" s="86">
        <v>3000</v>
      </c>
      <c r="F1465" s="92">
        <f t="shared" si="35"/>
        <v>3000</v>
      </c>
      <c r="G1465" s="48"/>
    </row>
    <row r="1466" spans="1:7" x14ac:dyDescent="0.2">
      <c r="A1466" s="63" t="s">
        <v>2907</v>
      </c>
      <c r="B1466" s="35" t="s">
        <v>2879</v>
      </c>
      <c r="C1466" s="39" t="s">
        <v>106</v>
      </c>
      <c r="D1466" s="94">
        <v>1</v>
      </c>
      <c r="E1466" s="86">
        <v>3000</v>
      </c>
      <c r="F1466" s="92">
        <f t="shared" si="35"/>
        <v>3000</v>
      </c>
      <c r="G1466" s="48"/>
    </row>
    <row r="1467" spans="1:7" x14ac:dyDescent="0.2">
      <c r="A1467" s="63" t="s">
        <v>2908</v>
      </c>
      <c r="B1467" s="35" t="s">
        <v>2880</v>
      </c>
      <c r="C1467" s="39" t="s">
        <v>106</v>
      </c>
      <c r="D1467" s="94">
        <v>1</v>
      </c>
      <c r="E1467" s="86">
        <v>5000</v>
      </c>
      <c r="F1467" s="92">
        <f t="shared" si="35"/>
        <v>5000</v>
      </c>
      <c r="G1467" s="48"/>
    </row>
    <row r="1468" spans="1:7" x14ac:dyDescent="0.2">
      <c r="A1468" s="63" t="s">
        <v>2909</v>
      </c>
      <c r="B1468" s="35" t="s">
        <v>2881</v>
      </c>
      <c r="C1468" s="39" t="s">
        <v>106</v>
      </c>
      <c r="D1468" s="94">
        <v>1</v>
      </c>
      <c r="E1468" s="86">
        <v>5000</v>
      </c>
      <c r="F1468" s="92">
        <f t="shared" si="35"/>
        <v>5000</v>
      </c>
      <c r="G1468" s="48"/>
    </row>
    <row r="1469" spans="1:7" x14ac:dyDescent="0.2">
      <c r="A1469" s="63" t="s">
        <v>2910</v>
      </c>
      <c r="B1469" s="35" t="s">
        <v>2882</v>
      </c>
      <c r="C1469" s="39" t="s">
        <v>106</v>
      </c>
      <c r="D1469" s="94">
        <v>1</v>
      </c>
      <c r="E1469" s="86">
        <v>5000</v>
      </c>
      <c r="F1469" s="92">
        <f t="shared" si="35"/>
        <v>5000</v>
      </c>
      <c r="G1469" s="48"/>
    </row>
    <row r="1470" spans="1:7" x14ac:dyDescent="0.2">
      <c r="A1470" s="63" t="s">
        <v>2911</v>
      </c>
      <c r="B1470" s="35" t="s">
        <v>2883</v>
      </c>
      <c r="C1470" s="39" t="s">
        <v>106</v>
      </c>
      <c r="D1470" s="94">
        <v>1</v>
      </c>
      <c r="E1470" s="86">
        <v>3000</v>
      </c>
      <c r="F1470" s="92">
        <f t="shared" si="35"/>
        <v>3000</v>
      </c>
      <c r="G1470" s="48"/>
    </row>
    <row r="1471" spans="1:7" x14ac:dyDescent="0.2">
      <c r="A1471" s="63" t="s">
        <v>2912</v>
      </c>
      <c r="B1471" s="35" t="s">
        <v>2884</v>
      </c>
      <c r="C1471" s="39" t="s">
        <v>106</v>
      </c>
      <c r="D1471" s="94">
        <v>1</v>
      </c>
      <c r="E1471" s="86">
        <v>5000</v>
      </c>
      <c r="F1471" s="92">
        <f t="shared" si="35"/>
        <v>5000</v>
      </c>
      <c r="G1471" s="48"/>
    </row>
    <row r="1472" spans="1:7" x14ac:dyDescent="0.2">
      <c r="A1472" s="63" t="s">
        <v>2913</v>
      </c>
      <c r="B1472" s="35" t="s">
        <v>2885</v>
      </c>
      <c r="C1472" s="39" t="s">
        <v>106</v>
      </c>
      <c r="D1472" s="94">
        <v>1</v>
      </c>
      <c r="E1472" s="86">
        <v>5000</v>
      </c>
      <c r="F1472" s="92">
        <f t="shared" si="35"/>
        <v>5000</v>
      </c>
      <c r="G1472" s="48"/>
    </row>
    <row r="1473" spans="1:7" x14ac:dyDescent="0.2">
      <c r="A1473" s="63" t="s">
        <v>2914</v>
      </c>
      <c r="B1473" s="35" t="s">
        <v>2886</v>
      </c>
      <c r="C1473" s="39" t="s">
        <v>106</v>
      </c>
      <c r="D1473" s="94">
        <v>1</v>
      </c>
      <c r="E1473" s="86">
        <v>5000</v>
      </c>
      <c r="F1473" s="92">
        <f t="shared" si="35"/>
        <v>5000</v>
      </c>
      <c r="G1473" s="48"/>
    </row>
    <row r="1474" spans="1:7" x14ac:dyDescent="0.2">
      <c r="A1474" s="63" t="s">
        <v>2915</v>
      </c>
      <c r="B1474" s="35" t="s">
        <v>2887</v>
      </c>
      <c r="C1474" s="39" t="s">
        <v>106</v>
      </c>
      <c r="D1474" s="94">
        <v>1</v>
      </c>
      <c r="E1474" s="86">
        <v>5000</v>
      </c>
      <c r="F1474" s="92">
        <f t="shared" si="35"/>
        <v>5000</v>
      </c>
      <c r="G1474" s="48"/>
    </row>
    <row r="1475" spans="1:7" ht="25.5" x14ac:dyDescent="0.2">
      <c r="A1475" s="63" t="s">
        <v>2916</v>
      </c>
      <c r="B1475" s="35" t="s">
        <v>2900</v>
      </c>
      <c r="C1475" s="39"/>
      <c r="D1475" s="94"/>
      <c r="E1475" s="86"/>
      <c r="F1475" s="92"/>
      <c r="G1475" s="48"/>
    </row>
    <row r="1476" spans="1:7" ht="51" x14ac:dyDescent="0.2">
      <c r="A1476" s="63" t="s">
        <v>2917</v>
      </c>
      <c r="B1476" s="35" t="s">
        <v>2888</v>
      </c>
      <c r="C1476" s="39" t="s">
        <v>106</v>
      </c>
      <c r="D1476" s="94">
        <v>184</v>
      </c>
      <c r="E1476" s="86">
        <v>17.600000000000001</v>
      </c>
      <c r="F1476" s="92">
        <f t="shared" si="35"/>
        <v>3238.4</v>
      </c>
      <c r="G1476" s="48"/>
    </row>
    <row r="1477" spans="1:7" ht="51" x14ac:dyDescent="0.2">
      <c r="A1477" s="63" t="s">
        <v>2918</v>
      </c>
      <c r="B1477" s="35" t="s">
        <v>2889</v>
      </c>
      <c r="C1477" s="39" t="s">
        <v>106</v>
      </c>
      <c r="D1477" s="94">
        <v>1073</v>
      </c>
      <c r="E1477" s="86">
        <v>23.9</v>
      </c>
      <c r="F1477" s="92">
        <f t="shared" si="35"/>
        <v>25644.699999999997</v>
      </c>
      <c r="G1477" s="48"/>
    </row>
    <row r="1478" spans="1:7" x14ac:dyDescent="0.2">
      <c r="A1478" s="63" t="s">
        <v>2919</v>
      </c>
      <c r="B1478" s="35" t="s">
        <v>2890</v>
      </c>
      <c r="C1478" s="39" t="s">
        <v>106</v>
      </c>
      <c r="D1478" s="94">
        <v>1</v>
      </c>
      <c r="E1478" s="86">
        <v>25</v>
      </c>
      <c r="F1478" s="92">
        <f t="shared" si="35"/>
        <v>25</v>
      </c>
      <c r="G1478" s="48"/>
    </row>
    <row r="1479" spans="1:7" ht="63.75" x14ac:dyDescent="0.2">
      <c r="A1479" s="63" t="s">
        <v>2920</v>
      </c>
      <c r="B1479" s="35" t="s">
        <v>2899</v>
      </c>
      <c r="C1479" s="39"/>
      <c r="D1479" s="94"/>
      <c r="E1479" s="86"/>
      <c r="F1479" s="92"/>
      <c r="G1479" s="48"/>
    </row>
    <row r="1480" spans="1:7" x14ac:dyDescent="0.2">
      <c r="A1480" s="63" t="s">
        <v>2921</v>
      </c>
      <c r="B1480" s="35" t="s">
        <v>2891</v>
      </c>
      <c r="C1480" s="39" t="s">
        <v>93</v>
      </c>
      <c r="D1480" s="94">
        <v>69100</v>
      </c>
      <c r="E1480" s="86">
        <v>1.5</v>
      </c>
      <c r="F1480" s="92">
        <f t="shared" si="35"/>
        <v>103650</v>
      </c>
      <c r="G1480" s="48"/>
    </row>
    <row r="1481" spans="1:7" ht="38.25" x14ac:dyDescent="0.2">
      <c r="A1481" s="63" t="s">
        <v>2922</v>
      </c>
      <c r="B1481" s="35" t="s">
        <v>2892</v>
      </c>
      <c r="C1481" s="39" t="s">
        <v>93</v>
      </c>
      <c r="D1481" s="94">
        <v>2400</v>
      </c>
      <c r="E1481" s="86">
        <v>4.5</v>
      </c>
      <c r="F1481" s="92">
        <f t="shared" si="35"/>
        <v>10800</v>
      </c>
      <c r="G1481" s="48"/>
    </row>
    <row r="1482" spans="1:7" ht="38.25" x14ac:dyDescent="0.2">
      <c r="A1482" s="63" t="s">
        <v>2923</v>
      </c>
      <c r="B1482" s="35" t="s">
        <v>2893</v>
      </c>
      <c r="C1482" s="39" t="s">
        <v>93</v>
      </c>
      <c r="D1482" s="94">
        <v>1500</v>
      </c>
      <c r="E1482" s="86">
        <v>2.5</v>
      </c>
      <c r="F1482" s="92">
        <f t="shared" si="35"/>
        <v>3750</v>
      </c>
      <c r="G1482" s="48"/>
    </row>
    <row r="1483" spans="1:7" ht="38.25" x14ac:dyDescent="0.2">
      <c r="A1483" s="63" t="s">
        <v>2924</v>
      </c>
      <c r="B1483" s="35" t="s">
        <v>2894</v>
      </c>
      <c r="C1483" s="39" t="s">
        <v>93</v>
      </c>
      <c r="D1483" s="94">
        <v>60</v>
      </c>
      <c r="E1483" s="86">
        <v>2</v>
      </c>
      <c r="F1483" s="92">
        <f t="shared" si="35"/>
        <v>120</v>
      </c>
      <c r="G1483" s="48"/>
    </row>
    <row r="1484" spans="1:7" ht="25.5" x14ac:dyDescent="0.2">
      <c r="A1484" s="63" t="s">
        <v>2925</v>
      </c>
      <c r="B1484" s="35" t="s">
        <v>2898</v>
      </c>
      <c r="C1484" s="39"/>
      <c r="D1484" s="94"/>
      <c r="E1484" s="86"/>
      <c r="F1484" s="92"/>
      <c r="G1484" s="48"/>
    </row>
    <row r="1485" spans="1:7" x14ac:dyDescent="0.2">
      <c r="A1485" s="63" t="s">
        <v>2926</v>
      </c>
      <c r="B1485" s="35" t="s">
        <v>2895</v>
      </c>
      <c r="C1485" s="39" t="s">
        <v>106</v>
      </c>
      <c r="D1485" s="94">
        <v>1</v>
      </c>
      <c r="E1485" s="86">
        <v>4000</v>
      </c>
      <c r="F1485" s="92">
        <f t="shared" si="35"/>
        <v>4000</v>
      </c>
      <c r="G1485" s="48"/>
    </row>
    <row r="1486" spans="1:7" x14ac:dyDescent="0.2">
      <c r="A1486" s="63" t="s">
        <v>2927</v>
      </c>
      <c r="B1486" s="35" t="s">
        <v>2896</v>
      </c>
      <c r="C1486" s="39" t="s">
        <v>106</v>
      </c>
      <c r="D1486" s="94">
        <v>1</v>
      </c>
      <c r="E1486" s="86">
        <v>4000</v>
      </c>
      <c r="F1486" s="92">
        <f t="shared" si="35"/>
        <v>4000</v>
      </c>
      <c r="G1486" s="48"/>
    </row>
    <row r="1487" spans="1:7" x14ac:dyDescent="0.2">
      <c r="A1487" s="63" t="s">
        <v>2928</v>
      </c>
      <c r="B1487" s="35" t="s">
        <v>2897</v>
      </c>
      <c r="C1487" s="39" t="s">
        <v>106</v>
      </c>
      <c r="D1487" s="94">
        <v>1</v>
      </c>
      <c r="E1487" s="86">
        <v>13000</v>
      </c>
      <c r="F1487" s="92">
        <f t="shared" si="35"/>
        <v>13000</v>
      </c>
      <c r="G1487" s="48"/>
    </row>
    <row r="1488" spans="1:7" x14ac:dyDescent="0.2">
      <c r="A1488" s="63" t="s">
        <v>2955</v>
      </c>
      <c r="B1488" s="40" t="s">
        <v>2929</v>
      </c>
      <c r="C1488" s="39"/>
      <c r="D1488" s="94"/>
      <c r="E1488" s="86"/>
      <c r="F1488" s="92"/>
      <c r="G1488" s="48"/>
    </row>
    <row r="1489" spans="1:7" ht="25.5" x14ac:dyDescent="0.2">
      <c r="A1489" s="63" t="s">
        <v>2958</v>
      </c>
      <c r="B1489" s="35" t="s">
        <v>2930</v>
      </c>
      <c r="C1489" s="39" t="s">
        <v>106</v>
      </c>
      <c r="D1489" s="94">
        <v>2</v>
      </c>
      <c r="E1489" s="86">
        <v>9000</v>
      </c>
      <c r="F1489" s="92">
        <f t="shared" ref="F1489:F1506" si="36">E1489*D1489</f>
        <v>18000</v>
      </c>
      <c r="G1489" s="48"/>
    </row>
    <row r="1490" spans="1:7" x14ac:dyDescent="0.2">
      <c r="A1490" s="63" t="s">
        <v>2959</v>
      </c>
      <c r="B1490" s="35" t="s">
        <v>2931</v>
      </c>
      <c r="C1490" s="39" t="s">
        <v>106</v>
      </c>
      <c r="D1490" s="94">
        <v>11</v>
      </c>
      <c r="E1490" s="86">
        <v>3000</v>
      </c>
      <c r="F1490" s="92">
        <f t="shared" si="36"/>
        <v>33000</v>
      </c>
      <c r="G1490" s="48"/>
    </row>
    <row r="1491" spans="1:7" x14ac:dyDescent="0.2">
      <c r="A1491" s="63" t="s">
        <v>2960</v>
      </c>
      <c r="B1491" s="35" t="s">
        <v>2932</v>
      </c>
      <c r="C1491" s="39" t="s">
        <v>106</v>
      </c>
      <c r="D1491" s="94">
        <v>11</v>
      </c>
      <c r="E1491" s="86">
        <v>1000</v>
      </c>
      <c r="F1491" s="92">
        <f t="shared" si="36"/>
        <v>11000</v>
      </c>
      <c r="G1491" s="48"/>
    </row>
    <row r="1492" spans="1:7" x14ac:dyDescent="0.2">
      <c r="A1492" s="63" t="s">
        <v>2957</v>
      </c>
      <c r="B1492" s="40" t="s">
        <v>2933</v>
      </c>
      <c r="C1492" s="39"/>
      <c r="D1492" s="94"/>
      <c r="E1492" s="86"/>
      <c r="F1492" s="92"/>
      <c r="G1492" s="48"/>
    </row>
    <row r="1493" spans="1:7" x14ac:dyDescent="0.2">
      <c r="A1493" s="63" t="s">
        <v>2968</v>
      </c>
      <c r="B1493" s="35" t="s">
        <v>2934</v>
      </c>
      <c r="C1493" s="39"/>
      <c r="D1493" s="94"/>
      <c r="E1493" s="86"/>
      <c r="F1493" s="92"/>
      <c r="G1493" s="48"/>
    </row>
    <row r="1494" spans="1:7" ht="25.5" x14ac:dyDescent="0.2">
      <c r="A1494" s="63" t="s">
        <v>2975</v>
      </c>
      <c r="B1494" s="35" t="s">
        <v>2935</v>
      </c>
      <c r="C1494" s="39" t="s">
        <v>106</v>
      </c>
      <c r="D1494" s="94">
        <v>1</v>
      </c>
      <c r="E1494" s="86">
        <v>960.5</v>
      </c>
      <c r="F1494" s="92">
        <f t="shared" si="36"/>
        <v>960.5</v>
      </c>
      <c r="G1494" s="48"/>
    </row>
    <row r="1495" spans="1:7" x14ac:dyDescent="0.2">
      <c r="A1495" s="63" t="s">
        <v>2976</v>
      </c>
      <c r="B1495" s="35" t="s">
        <v>2936</v>
      </c>
      <c r="C1495" s="39" t="s">
        <v>106</v>
      </c>
      <c r="D1495" s="94">
        <v>1</v>
      </c>
      <c r="E1495" s="86">
        <v>342.2</v>
      </c>
      <c r="F1495" s="92">
        <f t="shared" si="36"/>
        <v>342.2</v>
      </c>
      <c r="G1495" s="48"/>
    </row>
    <row r="1496" spans="1:7" x14ac:dyDescent="0.2">
      <c r="A1496" s="63" t="s">
        <v>2977</v>
      </c>
      <c r="B1496" s="35" t="s">
        <v>2937</v>
      </c>
      <c r="C1496" s="39" t="s">
        <v>106</v>
      </c>
      <c r="D1496" s="94">
        <v>2</v>
      </c>
      <c r="E1496" s="86">
        <v>21.5</v>
      </c>
      <c r="F1496" s="92">
        <f t="shared" si="36"/>
        <v>43</v>
      </c>
      <c r="G1496" s="48"/>
    </row>
    <row r="1497" spans="1:7" x14ac:dyDescent="0.2">
      <c r="A1497" s="63" t="s">
        <v>2969</v>
      </c>
      <c r="B1497" s="35" t="s">
        <v>2938</v>
      </c>
      <c r="C1497" s="39"/>
      <c r="D1497" s="94"/>
      <c r="E1497" s="86"/>
      <c r="F1497" s="92"/>
      <c r="G1497" s="48"/>
    </row>
    <row r="1498" spans="1:7" x14ac:dyDescent="0.2">
      <c r="A1498" s="63" t="s">
        <v>2978</v>
      </c>
      <c r="B1498" s="35" t="s">
        <v>2939</v>
      </c>
      <c r="C1498" s="39" t="s">
        <v>106</v>
      </c>
      <c r="D1498" s="94">
        <v>1040</v>
      </c>
      <c r="E1498" s="86">
        <v>1.9</v>
      </c>
      <c r="F1498" s="92">
        <f t="shared" si="36"/>
        <v>1976</v>
      </c>
      <c r="G1498" s="48"/>
    </row>
    <row r="1499" spans="1:7" x14ac:dyDescent="0.2">
      <c r="A1499" s="63" t="s">
        <v>2979</v>
      </c>
      <c r="B1499" s="35" t="s">
        <v>2940</v>
      </c>
      <c r="C1499" s="39" t="s">
        <v>106</v>
      </c>
      <c r="D1499" s="94">
        <v>120</v>
      </c>
      <c r="E1499" s="86">
        <v>1.1000000000000001</v>
      </c>
      <c r="F1499" s="92">
        <f t="shared" si="36"/>
        <v>132</v>
      </c>
      <c r="G1499" s="48"/>
    </row>
    <row r="1500" spans="1:7" x14ac:dyDescent="0.2">
      <c r="A1500" s="63" t="s">
        <v>2980</v>
      </c>
      <c r="B1500" s="35" t="s">
        <v>2941</v>
      </c>
      <c r="C1500" s="39" t="s">
        <v>106</v>
      </c>
      <c r="D1500" s="94">
        <v>2</v>
      </c>
      <c r="E1500" s="86">
        <v>25</v>
      </c>
      <c r="F1500" s="92">
        <f t="shared" si="36"/>
        <v>50</v>
      </c>
      <c r="G1500" s="48"/>
    </row>
    <row r="1501" spans="1:7" x14ac:dyDescent="0.2">
      <c r="A1501" s="63" t="s">
        <v>2970</v>
      </c>
      <c r="B1501" s="35" t="s">
        <v>2942</v>
      </c>
      <c r="C1501" s="39"/>
      <c r="D1501" s="94"/>
      <c r="E1501" s="86"/>
      <c r="F1501" s="92"/>
      <c r="G1501" s="48"/>
    </row>
    <row r="1502" spans="1:7" x14ac:dyDescent="0.2">
      <c r="A1502" s="63" t="s">
        <v>2981</v>
      </c>
      <c r="B1502" s="35" t="s">
        <v>2943</v>
      </c>
      <c r="C1502" s="39" t="s">
        <v>106</v>
      </c>
      <c r="D1502" s="94">
        <v>2</v>
      </c>
      <c r="E1502" s="86">
        <v>136.6</v>
      </c>
      <c r="F1502" s="92">
        <f t="shared" si="36"/>
        <v>273.2</v>
      </c>
      <c r="G1502" s="48"/>
    </row>
    <row r="1503" spans="1:7" x14ac:dyDescent="0.2">
      <c r="A1503" s="63" t="s">
        <v>2971</v>
      </c>
      <c r="B1503" s="35" t="s">
        <v>2944</v>
      </c>
      <c r="C1503" s="39" t="s">
        <v>106</v>
      </c>
      <c r="D1503" s="94">
        <v>2</v>
      </c>
      <c r="E1503" s="86">
        <v>21.5</v>
      </c>
      <c r="F1503" s="92">
        <f t="shared" si="36"/>
        <v>43</v>
      </c>
      <c r="G1503" s="48"/>
    </row>
    <row r="1504" spans="1:7" x14ac:dyDescent="0.2">
      <c r="A1504" s="63" t="s">
        <v>2972</v>
      </c>
      <c r="B1504" s="35" t="s">
        <v>2945</v>
      </c>
      <c r="C1504" s="39" t="s">
        <v>106</v>
      </c>
      <c r="D1504" s="94">
        <v>2</v>
      </c>
      <c r="E1504" s="86">
        <v>21.5</v>
      </c>
      <c r="F1504" s="92">
        <f t="shared" si="36"/>
        <v>43</v>
      </c>
      <c r="G1504" s="48"/>
    </row>
    <row r="1505" spans="1:7" x14ac:dyDescent="0.2">
      <c r="A1505" s="63" t="s">
        <v>2973</v>
      </c>
      <c r="B1505" s="35" t="s">
        <v>2946</v>
      </c>
      <c r="C1505" s="39" t="s">
        <v>106</v>
      </c>
      <c r="D1505" s="94">
        <v>2</v>
      </c>
      <c r="E1505" s="86">
        <v>21.5</v>
      </c>
      <c r="F1505" s="92">
        <f t="shared" si="36"/>
        <v>43</v>
      </c>
      <c r="G1505" s="48"/>
    </row>
    <row r="1506" spans="1:7" x14ac:dyDescent="0.2">
      <c r="A1506" s="63" t="s">
        <v>2974</v>
      </c>
      <c r="B1506" s="35" t="s">
        <v>2947</v>
      </c>
      <c r="C1506" s="39" t="s">
        <v>106</v>
      </c>
      <c r="D1506" s="94">
        <v>6</v>
      </c>
      <c r="E1506" s="86">
        <v>0.8</v>
      </c>
      <c r="F1506" s="92">
        <f t="shared" si="36"/>
        <v>4.8000000000000007</v>
      </c>
      <c r="G1506" s="48"/>
    </row>
    <row r="1507" spans="1:7" x14ac:dyDescent="0.2">
      <c r="A1507" s="63" t="s">
        <v>2956</v>
      </c>
      <c r="B1507" s="40" t="s">
        <v>1309</v>
      </c>
      <c r="C1507" s="39"/>
      <c r="D1507" s="94"/>
      <c r="E1507" s="86"/>
      <c r="F1507" s="92"/>
      <c r="G1507" s="48"/>
    </row>
    <row r="1508" spans="1:7" x14ac:dyDescent="0.2">
      <c r="A1508" s="63" t="s">
        <v>2961</v>
      </c>
      <c r="B1508" s="35" t="s">
        <v>2948</v>
      </c>
      <c r="C1508" s="39" t="s">
        <v>106</v>
      </c>
      <c r="D1508" s="94">
        <v>1</v>
      </c>
      <c r="E1508" s="86">
        <v>2500</v>
      </c>
      <c r="F1508" s="92">
        <f t="shared" ref="F1508:F1514" si="37">E1508*D1508</f>
        <v>2500</v>
      </c>
      <c r="G1508" s="48"/>
    </row>
    <row r="1509" spans="1:7" ht="25.5" x14ac:dyDescent="0.2">
      <c r="A1509" s="63" t="s">
        <v>2962</v>
      </c>
      <c r="B1509" s="35" t="s">
        <v>2949</v>
      </c>
      <c r="C1509" s="39" t="s">
        <v>106</v>
      </c>
      <c r="D1509" s="94">
        <v>1</v>
      </c>
      <c r="E1509" s="86">
        <v>2500</v>
      </c>
      <c r="F1509" s="92">
        <f t="shared" si="37"/>
        <v>2500</v>
      </c>
      <c r="G1509" s="48"/>
    </row>
    <row r="1510" spans="1:7" ht="25.5" x14ac:dyDescent="0.2">
      <c r="A1510" s="63" t="s">
        <v>2963</v>
      </c>
      <c r="B1510" s="35" t="s">
        <v>2950</v>
      </c>
      <c r="C1510" s="39" t="s">
        <v>106</v>
      </c>
      <c r="D1510" s="94">
        <v>1</v>
      </c>
      <c r="E1510" s="86">
        <v>3500</v>
      </c>
      <c r="F1510" s="92">
        <f t="shared" si="37"/>
        <v>3500</v>
      </c>
      <c r="G1510" s="48"/>
    </row>
    <row r="1511" spans="1:7" ht="38.25" x14ac:dyDescent="0.2">
      <c r="A1511" s="63" t="s">
        <v>2964</v>
      </c>
      <c r="B1511" s="35" t="s">
        <v>2951</v>
      </c>
      <c r="C1511" s="39" t="s">
        <v>106</v>
      </c>
      <c r="D1511" s="94">
        <v>1</v>
      </c>
      <c r="E1511" s="86">
        <v>1500</v>
      </c>
      <c r="F1511" s="92">
        <f t="shared" si="37"/>
        <v>1500</v>
      </c>
      <c r="G1511" s="48"/>
    </row>
    <row r="1512" spans="1:7" x14ac:dyDescent="0.2">
      <c r="A1512" s="63" t="s">
        <v>2965</v>
      </c>
      <c r="B1512" s="35" t="s">
        <v>2952</v>
      </c>
      <c r="C1512" s="39" t="s">
        <v>106</v>
      </c>
      <c r="D1512" s="94">
        <v>1</v>
      </c>
      <c r="E1512" s="86">
        <v>3000</v>
      </c>
      <c r="F1512" s="92">
        <f t="shared" si="37"/>
        <v>3000</v>
      </c>
      <c r="G1512" s="48"/>
    </row>
    <row r="1513" spans="1:7" x14ac:dyDescent="0.2">
      <c r="A1513" s="63" t="s">
        <v>2966</v>
      </c>
      <c r="B1513" s="35" t="s">
        <v>2953</v>
      </c>
      <c r="C1513" s="39" t="s">
        <v>106</v>
      </c>
      <c r="D1513" s="94">
        <v>1</v>
      </c>
      <c r="E1513" s="86">
        <v>1000</v>
      </c>
      <c r="F1513" s="92">
        <f t="shared" si="37"/>
        <v>1000</v>
      </c>
      <c r="G1513" s="48"/>
    </row>
    <row r="1514" spans="1:7" x14ac:dyDescent="0.2">
      <c r="A1514" s="63" t="s">
        <v>2967</v>
      </c>
      <c r="B1514" s="35" t="s">
        <v>2954</v>
      </c>
      <c r="C1514" s="39" t="s">
        <v>106</v>
      </c>
      <c r="D1514" s="94">
        <v>1</v>
      </c>
      <c r="E1514" s="86">
        <v>2000</v>
      </c>
      <c r="F1514" s="92">
        <f t="shared" si="37"/>
        <v>2000</v>
      </c>
      <c r="G1514" s="48"/>
    </row>
    <row r="1515" spans="1:7" x14ac:dyDescent="0.2">
      <c r="A1515" s="59" t="s">
        <v>3666</v>
      </c>
      <c r="B1515" s="75" t="s">
        <v>26</v>
      </c>
      <c r="C1515" s="59"/>
      <c r="D1515" s="89"/>
      <c r="E1515" s="90"/>
      <c r="F1515" s="83">
        <f>SUM(F1516:F1566)</f>
        <v>98945.36</v>
      </c>
      <c r="G1515" s="48"/>
    </row>
    <row r="1516" spans="1:7" s="64" customFormat="1" x14ac:dyDescent="0.2">
      <c r="A1516" s="63" t="s">
        <v>3667</v>
      </c>
      <c r="B1516" s="35" t="s">
        <v>3622</v>
      </c>
      <c r="C1516" s="39"/>
      <c r="D1516" s="94"/>
      <c r="E1516" s="86"/>
      <c r="F1516" s="92"/>
    </row>
    <row r="1517" spans="1:7" s="64" customFormat="1" x14ac:dyDescent="0.2">
      <c r="A1517" s="63" t="s">
        <v>3668</v>
      </c>
      <c r="B1517" s="35" t="s">
        <v>3623</v>
      </c>
      <c r="C1517" s="39"/>
      <c r="D1517" s="94"/>
      <c r="E1517" s="86"/>
      <c r="F1517" s="92"/>
    </row>
    <row r="1518" spans="1:7" s="64" customFormat="1" ht="163.5" customHeight="1" x14ac:dyDescent="0.2">
      <c r="A1518" s="63" t="s">
        <v>3669</v>
      </c>
      <c r="B1518" s="35" t="s">
        <v>3670</v>
      </c>
      <c r="C1518" s="39" t="s">
        <v>106</v>
      </c>
      <c r="D1518" s="94">
        <v>49</v>
      </c>
      <c r="E1518" s="86">
        <v>63.87</v>
      </c>
      <c r="F1518" s="92">
        <f>ROUND(D1518*E1518,2)</f>
        <v>3129.63</v>
      </c>
    </row>
    <row r="1519" spans="1:7" s="64" customFormat="1" ht="166.5" customHeight="1" x14ac:dyDescent="0.2">
      <c r="A1519" s="63" t="s">
        <v>3672</v>
      </c>
      <c r="B1519" s="35" t="s">
        <v>3671</v>
      </c>
      <c r="C1519" s="39" t="s">
        <v>106</v>
      </c>
      <c r="D1519" s="94">
        <v>19</v>
      </c>
      <c r="E1519" s="86">
        <v>73.67</v>
      </c>
      <c r="F1519" s="92">
        <v>1399.73</v>
      </c>
    </row>
    <row r="1520" spans="1:7" s="64" customFormat="1" ht="162.75" customHeight="1" x14ac:dyDescent="0.2">
      <c r="A1520" s="63" t="s">
        <v>3674</v>
      </c>
      <c r="B1520" s="35" t="s">
        <v>3673</v>
      </c>
      <c r="C1520" s="39" t="s">
        <v>106</v>
      </c>
      <c r="D1520" s="94">
        <v>1</v>
      </c>
      <c r="E1520" s="86">
        <v>65</v>
      </c>
      <c r="F1520" s="92">
        <v>65</v>
      </c>
    </row>
    <row r="1521" spans="1:6" s="64" customFormat="1" x14ac:dyDescent="0.2">
      <c r="A1521" s="63" t="s">
        <v>3675</v>
      </c>
      <c r="B1521" s="35" t="s">
        <v>3624</v>
      </c>
      <c r="C1521" s="39"/>
      <c r="D1521" s="94"/>
      <c r="E1521" s="86"/>
      <c r="F1521" s="92"/>
    </row>
    <row r="1522" spans="1:6" s="64" customFormat="1" ht="76.5" x14ac:dyDescent="0.2">
      <c r="A1522" s="63" t="s">
        <v>3677</v>
      </c>
      <c r="B1522" s="35" t="s">
        <v>3676</v>
      </c>
      <c r="C1522" s="39"/>
      <c r="D1522" s="94"/>
      <c r="E1522" s="86"/>
      <c r="F1522" s="92"/>
    </row>
    <row r="1523" spans="1:6" s="64" customFormat="1" ht="38.25" customHeight="1" x14ac:dyDescent="0.2">
      <c r="A1523" s="63" t="s">
        <v>3678</v>
      </c>
      <c r="B1523" s="35" t="s">
        <v>3625</v>
      </c>
      <c r="C1523" s="39" t="s">
        <v>106</v>
      </c>
      <c r="D1523" s="94">
        <v>23</v>
      </c>
      <c r="E1523" s="86">
        <v>15</v>
      </c>
      <c r="F1523" s="92">
        <v>345</v>
      </c>
    </row>
    <row r="1524" spans="1:6" s="65" customFormat="1" ht="42.75" customHeight="1" x14ac:dyDescent="0.2">
      <c r="A1524" s="63" t="s">
        <v>3679</v>
      </c>
      <c r="B1524" s="35" t="s">
        <v>3626</v>
      </c>
      <c r="C1524" s="39" t="s">
        <v>106</v>
      </c>
      <c r="D1524" s="94">
        <v>72</v>
      </c>
      <c r="E1524" s="86">
        <v>15</v>
      </c>
      <c r="F1524" s="92">
        <v>1080</v>
      </c>
    </row>
    <row r="1525" spans="1:6" s="64" customFormat="1" ht="36" x14ac:dyDescent="0.2">
      <c r="A1525" s="63" t="s">
        <v>3680</v>
      </c>
      <c r="B1525" s="35" t="s">
        <v>3627</v>
      </c>
      <c r="C1525" s="39" t="s">
        <v>106</v>
      </c>
      <c r="D1525" s="94">
        <v>50</v>
      </c>
      <c r="E1525" s="86">
        <v>18</v>
      </c>
      <c r="F1525" s="92">
        <v>900</v>
      </c>
    </row>
    <row r="1526" spans="1:6" s="64" customFormat="1" ht="36" x14ac:dyDescent="0.2">
      <c r="A1526" s="63" t="s">
        <v>3681</v>
      </c>
      <c r="B1526" s="35" t="s">
        <v>3628</v>
      </c>
      <c r="C1526" s="39" t="s">
        <v>106</v>
      </c>
      <c r="D1526" s="94">
        <v>21</v>
      </c>
      <c r="E1526" s="86">
        <v>18</v>
      </c>
      <c r="F1526" s="92">
        <v>378</v>
      </c>
    </row>
    <row r="1527" spans="1:6" s="64" customFormat="1" ht="36" x14ac:dyDescent="0.2">
      <c r="A1527" s="63" t="s">
        <v>3682</v>
      </c>
      <c r="B1527" s="35" t="s">
        <v>3629</v>
      </c>
      <c r="C1527" s="39" t="s">
        <v>106</v>
      </c>
      <c r="D1527" s="94">
        <v>1</v>
      </c>
      <c r="E1527" s="86">
        <v>18</v>
      </c>
      <c r="F1527" s="92">
        <v>18</v>
      </c>
    </row>
    <row r="1528" spans="1:6" s="64" customFormat="1" ht="36" x14ac:dyDescent="0.2">
      <c r="A1528" s="63" t="s">
        <v>3683</v>
      </c>
      <c r="B1528" s="35" t="s">
        <v>3630</v>
      </c>
      <c r="C1528" s="39" t="s">
        <v>106</v>
      </c>
      <c r="D1528" s="94">
        <v>36</v>
      </c>
      <c r="E1528" s="86">
        <v>20</v>
      </c>
      <c r="F1528" s="92">
        <v>720</v>
      </c>
    </row>
    <row r="1529" spans="1:6" s="64" customFormat="1" ht="24" x14ac:dyDescent="0.2">
      <c r="A1529" s="63" t="s">
        <v>3684</v>
      </c>
      <c r="B1529" s="35" t="s">
        <v>3631</v>
      </c>
      <c r="C1529" s="39" t="s">
        <v>106</v>
      </c>
      <c r="D1529" s="94">
        <v>60</v>
      </c>
      <c r="E1529" s="86">
        <v>15</v>
      </c>
      <c r="F1529" s="92">
        <v>900</v>
      </c>
    </row>
    <row r="1530" spans="1:6" s="64" customFormat="1" ht="24" x14ac:dyDescent="0.2">
      <c r="A1530" s="63" t="s">
        <v>3685</v>
      </c>
      <c r="B1530" s="35" t="s">
        <v>3632</v>
      </c>
      <c r="C1530" s="39" t="s">
        <v>106</v>
      </c>
      <c r="D1530" s="94">
        <v>1</v>
      </c>
      <c r="E1530" s="86">
        <v>31</v>
      </c>
      <c r="F1530" s="92">
        <v>31</v>
      </c>
    </row>
    <row r="1531" spans="1:6" s="64" customFormat="1" ht="24" x14ac:dyDescent="0.2">
      <c r="A1531" s="63" t="s">
        <v>3686</v>
      </c>
      <c r="B1531" s="35" t="s">
        <v>3633</v>
      </c>
      <c r="C1531" s="39" t="s">
        <v>106</v>
      </c>
      <c r="D1531" s="94">
        <v>15</v>
      </c>
      <c r="E1531" s="86">
        <v>31</v>
      </c>
      <c r="F1531" s="92">
        <v>465</v>
      </c>
    </row>
    <row r="1532" spans="1:6" s="64" customFormat="1" ht="36" x14ac:dyDescent="0.2">
      <c r="A1532" s="63" t="s">
        <v>3687</v>
      </c>
      <c r="B1532" s="35" t="s">
        <v>3634</v>
      </c>
      <c r="C1532" s="39" t="s">
        <v>106</v>
      </c>
      <c r="D1532" s="94"/>
      <c r="E1532" s="86">
        <v>15</v>
      </c>
      <c r="F1532" s="92">
        <v>0</v>
      </c>
    </row>
    <row r="1533" spans="1:6" s="64" customFormat="1" ht="36" x14ac:dyDescent="0.2">
      <c r="A1533" s="63" t="s">
        <v>3688</v>
      </c>
      <c r="B1533" s="35" t="s">
        <v>3635</v>
      </c>
      <c r="C1533" s="39" t="s">
        <v>106</v>
      </c>
      <c r="D1533" s="94"/>
      <c r="E1533" s="86">
        <v>15</v>
      </c>
      <c r="F1533" s="92">
        <v>0</v>
      </c>
    </row>
    <row r="1534" spans="1:6" s="64" customFormat="1" ht="24" x14ac:dyDescent="0.2">
      <c r="A1534" s="63" t="s">
        <v>3689</v>
      </c>
      <c r="B1534" s="35" t="s">
        <v>3636</v>
      </c>
      <c r="C1534" s="39" t="s">
        <v>106</v>
      </c>
      <c r="D1534" s="94">
        <v>1</v>
      </c>
      <c r="E1534" s="86">
        <v>15</v>
      </c>
      <c r="F1534" s="92">
        <v>15</v>
      </c>
    </row>
    <row r="1535" spans="1:6" s="64" customFormat="1" ht="24" x14ac:dyDescent="0.2">
      <c r="A1535" s="63" t="s">
        <v>3690</v>
      </c>
      <c r="B1535" s="35" t="s">
        <v>3637</v>
      </c>
      <c r="C1535" s="39" t="s">
        <v>106</v>
      </c>
      <c r="D1535" s="94">
        <v>21</v>
      </c>
      <c r="E1535" s="86">
        <v>31</v>
      </c>
      <c r="F1535" s="92">
        <v>651</v>
      </c>
    </row>
    <row r="1536" spans="1:6" s="64" customFormat="1" ht="35.25" customHeight="1" x14ac:dyDescent="0.2">
      <c r="A1536" s="63" t="s">
        <v>3691</v>
      </c>
      <c r="B1536" s="35" t="s">
        <v>3638</v>
      </c>
      <c r="C1536" s="39" t="s">
        <v>106</v>
      </c>
      <c r="D1536" s="94">
        <v>27</v>
      </c>
      <c r="E1536" s="86">
        <v>31</v>
      </c>
      <c r="F1536" s="92">
        <v>837</v>
      </c>
    </row>
    <row r="1537" spans="1:6" s="64" customFormat="1" ht="24" x14ac:dyDescent="0.2">
      <c r="A1537" s="63" t="s">
        <v>3692</v>
      </c>
      <c r="B1537" s="35" t="s">
        <v>3639</v>
      </c>
      <c r="C1537" s="39" t="s">
        <v>106</v>
      </c>
      <c r="D1537" s="94">
        <v>217</v>
      </c>
      <c r="E1537" s="86">
        <v>31</v>
      </c>
      <c r="F1537" s="92">
        <v>6727</v>
      </c>
    </row>
    <row r="1538" spans="1:6" s="64" customFormat="1" ht="36" x14ac:dyDescent="0.2">
      <c r="A1538" s="63" t="s">
        <v>3693</v>
      </c>
      <c r="B1538" s="35" t="s">
        <v>3640</v>
      </c>
      <c r="C1538" s="39" t="s">
        <v>106</v>
      </c>
      <c r="D1538" s="94">
        <v>45</v>
      </c>
      <c r="E1538" s="86">
        <v>40</v>
      </c>
      <c r="F1538" s="92">
        <v>1800</v>
      </c>
    </row>
    <row r="1539" spans="1:6" s="64" customFormat="1" ht="24" x14ac:dyDescent="0.2">
      <c r="A1539" s="63" t="s">
        <v>3694</v>
      </c>
      <c r="B1539" s="35" t="s">
        <v>3641</v>
      </c>
      <c r="C1539" s="39" t="s">
        <v>106</v>
      </c>
      <c r="D1539" s="94">
        <v>13</v>
      </c>
      <c r="E1539" s="86">
        <v>31</v>
      </c>
      <c r="F1539" s="92">
        <v>403</v>
      </c>
    </row>
    <row r="1540" spans="1:6" s="64" customFormat="1" ht="24" x14ac:dyDescent="0.2">
      <c r="A1540" s="63" t="s">
        <v>3695</v>
      </c>
      <c r="B1540" s="35" t="s">
        <v>3642</v>
      </c>
      <c r="C1540" s="39" t="s">
        <v>106</v>
      </c>
      <c r="D1540" s="94">
        <v>3</v>
      </c>
      <c r="E1540" s="86">
        <v>31</v>
      </c>
      <c r="F1540" s="92">
        <v>93</v>
      </c>
    </row>
    <row r="1541" spans="1:6" s="64" customFormat="1" ht="39.75" customHeight="1" x14ac:dyDescent="0.2">
      <c r="A1541" s="63" t="s">
        <v>3696</v>
      </c>
      <c r="B1541" s="35" t="s">
        <v>3643</v>
      </c>
      <c r="C1541" s="39" t="s">
        <v>106</v>
      </c>
      <c r="D1541" s="94">
        <v>26</v>
      </c>
      <c r="E1541" s="86">
        <v>109</v>
      </c>
      <c r="F1541" s="92">
        <v>2834</v>
      </c>
    </row>
    <row r="1542" spans="1:6" s="66" customFormat="1" x14ac:dyDescent="0.2">
      <c r="A1542" s="63" t="s">
        <v>3697</v>
      </c>
      <c r="B1542" s="35" t="s">
        <v>3644</v>
      </c>
      <c r="C1542" s="39"/>
      <c r="D1542" s="94"/>
      <c r="E1542" s="86"/>
      <c r="F1542" s="92"/>
    </row>
    <row r="1543" spans="1:6" s="66" customFormat="1" ht="77.25" customHeight="1" x14ac:dyDescent="0.2">
      <c r="A1543" s="63" t="s">
        <v>3700</v>
      </c>
      <c r="B1543" s="35" t="s">
        <v>3698</v>
      </c>
      <c r="C1543" s="39" t="s">
        <v>191</v>
      </c>
      <c r="D1543" s="94">
        <v>1</v>
      </c>
      <c r="E1543" s="86">
        <v>820</v>
      </c>
      <c r="F1543" s="92">
        <v>820</v>
      </c>
    </row>
    <row r="1544" spans="1:6" s="66" customFormat="1" ht="63.75" x14ac:dyDescent="0.2">
      <c r="A1544" s="63" t="s">
        <v>3702</v>
      </c>
      <c r="B1544" s="35" t="s">
        <v>3699</v>
      </c>
      <c r="C1544" s="39" t="s">
        <v>106</v>
      </c>
      <c r="D1544" s="94">
        <v>1</v>
      </c>
      <c r="E1544" s="86">
        <v>2500</v>
      </c>
      <c r="F1544" s="92">
        <v>2500</v>
      </c>
    </row>
    <row r="1545" spans="1:6" s="66" customFormat="1" x14ac:dyDescent="0.2">
      <c r="A1545" s="63" t="s">
        <v>3701</v>
      </c>
      <c r="B1545" s="35" t="s">
        <v>3645</v>
      </c>
      <c r="C1545" s="39"/>
      <c r="D1545" s="94"/>
      <c r="E1545" s="86"/>
      <c r="F1545" s="92"/>
    </row>
    <row r="1546" spans="1:6" s="66" customFormat="1" ht="114.75" x14ac:dyDescent="0.2">
      <c r="A1546" s="63" t="s">
        <v>3703</v>
      </c>
      <c r="B1546" s="35" t="s">
        <v>3704</v>
      </c>
      <c r="C1546" s="39" t="s">
        <v>106</v>
      </c>
      <c r="D1546" s="94">
        <v>1</v>
      </c>
      <c r="E1546" s="86">
        <v>450</v>
      </c>
      <c r="F1546" s="92">
        <v>450</v>
      </c>
    </row>
    <row r="1547" spans="1:6" s="66" customFormat="1" ht="76.5" x14ac:dyDescent="0.2">
      <c r="A1547" s="63" t="s">
        <v>3705</v>
      </c>
      <c r="B1547" s="35" t="s">
        <v>3706</v>
      </c>
      <c r="C1547" s="39" t="s">
        <v>191</v>
      </c>
      <c r="D1547" s="94">
        <v>1</v>
      </c>
      <c r="E1547" s="86" t="s">
        <v>3707</v>
      </c>
      <c r="F1547" s="92"/>
    </row>
    <row r="1548" spans="1:6" s="66" customFormat="1" ht="76.5" x14ac:dyDescent="0.2">
      <c r="A1548" s="63" t="s">
        <v>3646</v>
      </c>
      <c r="B1548" s="67" t="s">
        <v>3647</v>
      </c>
      <c r="C1548" s="39"/>
      <c r="D1548" s="94"/>
      <c r="E1548" s="86"/>
      <c r="F1548" s="92"/>
    </row>
    <row r="1549" spans="1:6" s="66" customFormat="1" ht="63.75" x14ac:dyDescent="0.2">
      <c r="A1549" s="63" t="s">
        <v>3648</v>
      </c>
      <c r="B1549" s="67" t="s">
        <v>3649</v>
      </c>
      <c r="C1549" s="39"/>
      <c r="D1549" s="94"/>
      <c r="E1549" s="86"/>
      <c r="F1549" s="92"/>
    </row>
    <row r="1550" spans="1:6" s="66" customFormat="1" ht="102" x14ac:dyDescent="0.2">
      <c r="A1550" s="63" t="s">
        <v>3650</v>
      </c>
      <c r="B1550" s="67" t="s">
        <v>3651</v>
      </c>
      <c r="C1550" s="39"/>
      <c r="D1550" s="94"/>
      <c r="E1550" s="86"/>
      <c r="F1550" s="92"/>
    </row>
    <row r="1551" spans="1:6" s="66" customFormat="1" ht="38.25" x14ac:dyDescent="0.2">
      <c r="A1551" s="63" t="s">
        <v>3652</v>
      </c>
      <c r="B1551" s="67" t="s">
        <v>3653</v>
      </c>
      <c r="C1551" s="39"/>
      <c r="D1551" s="94"/>
      <c r="E1551" s="86"/>
      <c r="F1551" s="92"/>
    </row>
    <row r="1552" spans="1:6" s="66" customFormat="1" x14ac:dyDescent="0.2">
      <c r="A1552" s="63" t="s">
        <v>3708</v>
      </c>
      <c r="B1552" s="35" t="s">
        <v>3654</v>
      </c>
      <c r="C1552" s="39"/>
      <c r="D1552" s="94"/>
      <c r="E1552" s="86"/>
      <c r="F1552" s="92"/>
    </row>
    <row r="1553" spans="1:7" s="66" customFormat="1" ht="300.75" customHeight="1" x14ac:dyDescent="0.2">
      <c r="A1553" s="63" t="s">
        <v>3709</v>
      </c>
      <c r="B1553" s="35" t="s">
        <v>3710</v>
      </c>
      <c r="C1553" s="39" t="s">
        <v>106</v>
      </c>
      <c r="D1553" s="94">
        <v>1</v>
      </c>
      <c r="E1553" s="86">
        <v>59787</v>
      </c>
      <c r="F1553" s="92">
        <v>59787</v>
      </c>
    </row>
    <row r="1554" spans="1:7" s="66" customFormat="1" x14ac:dyDescent="0.2">
      <c r="A1554" s="63" t="s">
        <v>3711</v>
      </c>
      <c r="B1554" s="35" t="s">
        <v>3655</v>
      </c>
      <c r="C1554" s="39" t="s">
        <v>106</v>
      </c>
      <c r="D1554" s="94">
        <v>1</v>
      </c>
      <c r="E1554" s="86">
        <v>12597</v>
      </c>
      <c r="F1554" s="92">
        <v>12597</v>
      </c>
    </row>
    <row r="1555" spans="1:7" s="66" customFormat="1" x14ac:dyDescent="0.2">
      <c r="A1555" s="63" t="s">
        <v>3712</v>
      </c>
      <c r="B1555" s="35" t="s">
        <v>3656</v>
      </c>
      <c r="C1555" s="39"/>
      <c r="D1555" s="94"/>
      <c r="E1555" s="86"/>
      <c r="F1555" s="92"/>
    </row>
    <row r="1556" spans="1:7" s="66" customFormat="1" x14ac:dyDescent="0.2">
      <c r="A1556" s="63" t="s">
        <v>3713</v>
      </c>
      <c r="B1556" s="35" t="s">
        <v>3657</v>
      </c>
      <c r="C1556" s="39"/>
      <c r="D1556" s="94"/>
      <c r="E1556" s="86"/>
      <c r="F1556" s="92"/>
    </row>
    <row r="1557" spans="1:7" s="66" customFormat="1" x14ac:dyDescent="0.2">
      <c r="A1557" s="63" t="s">
        <v>3714</v>
      </c>
      <c r="B1557" s="35" t="s">
        <v>3658</v>
      </c>
      <c r="C1557" s="39"/>
      <c r="D1557" s="94"/>
      <c r="E1557" s="86"/>
      <c r="F1557" s="92"/>
    </row>
    <row r="1558" spans="1:7" s="66" customFormat="1" x14ac:dyDescent="0.2">
      <c r="A1558" s="63" t="s">
        <v>3715</v>
      </c>
      <c r="B1558" s="35" t="s">
        <v>3657</v>
      </c>
      <c r="C1558" s="39"/>
      <c r="D1558" s="94"/>
      <c r="E1558" s="86"/>
      <c r="F1558" s="92"/>
    </row>
    <row r="1559" spans="1:7" s="66" customFormat="1" x14ac:dyDescent="0.2">
      <c r="A1559" s="63" t="s">
        <v>3716</v>
      </c>
      <c r="B1559" s="35" t="s">
        <v>3659</v>
      </c>
      <c r="C1559" s="39"/>
      <c r="D1559" s="94"/>
      <c r="E1559" s="86"/>
      <c r="F1559" s="92"/>
    </row>
    <row r="1560" spans="1:7" s="66" customFormat="1" x14ac:dyDescent="0.2">
      <c r="A1560" s="63" t="s">
        <v>3717</v>
      </c>
      <c r="B1560" s="35" t="s">
        <v>3660</v>
      </c>
      <c r="C1560" s="39"/>
      <c r="D1560" s="94"/>
      <c r="E1560" s="86"/>
      <c r="F1560" s="92"/>
    </row>
    <row r="1561" spans="1:7" s="66" customFormat="1" x14ac:dyDescent="0.2">
      <c r="A1561" s="63" t="s">
        <v>3718</v>
      </c>
      <c r="B1561" s="35" t="s">
        <v>3661</v>
      </c>
      <c r="C1561" s="39"/>
      <c r="D1561" s="94"/>
      <c r="E1561" s="86"/>
      <c r="F1561" s="92"/>
    </row>
    <row r="1562" spans="1:7" s="66" customFormat="1" x14ac:dyDescent="0.2">
      <c r="A1562" s="63" t="s">
        <v>3719</v>
      </c>
      <c r="B1562" s="35" t="s">
        <v>3660</v>
      </c>
      <c r="C1562" s="39"/>
      <c r="D1562" s="94"/>
      <c r="E1562" s="86"/>
      <c r="F1562" s="92"/>
    </row>
    <row r="1563" spans="1:7" s="66" customFormat="1" x14ac:dyDescent="0.2">
      <c r="A1563" s="63" t="s">
        <v>3720</v>
      </c>
      <c r="B1563" s="35" t="s">
        <v>3662</v>
      </c>
      <c r="C1563" s="39"/>
      <c r="D1563" s="94"/>
      <c r="E1563" s="86"/>
      <c r="F1563" s="92"/>
    </row>
    <row r="1564" spans="1:7" s="66" customFormat="1" x14ac:dyDescent="0.2">
      <c r="A1564" s="63" t="s">
        <v>3721</v>
      </c>
      <c r="B1564" s="35" t="s">
        <v>3663</v>
      </c>
      <c r="C1564" s="39"/>
      <c r="D1564" s="94"/>
      <c r="E1564" s="86"/>
      <c r="F1564" s="92"/>
    </row>
    <row r="1565" spans="1:7" s="66" customFormat="1" x14ac:dyDescent="0.2">
      <c r="A1565" s="63" t="s">
        <v>3722</v>
      </c>
      <c r="B1565" s="35" t="s">
        <v>3664</v>
      </c>
      <c r="C1565" s="39"/>
      <c r="D1565" s="94"/>
      <c r="E1565" s="86"/>
      <c r="F1565" s="92"/>
    </row>
    <row r="1566" spans="1:7" s="66" customFormat="1" x14ac:dyDescent="0.2">
      <c r="A1566" s="63" t="s">
        <v>3723</v>
      </c>
      <c r="B1566" s="35" t="s">
        <v>3665</v>
      </c>
      <c r="C1566" s="39"/>
      <c r="D1566" s="94"/>
      <c r="E1566" s="86"/>
      <c r="F1566" s="92"/>
    </row>
    <row r="1567" spans="1:7" x14ac:dyDescent="0.2">
      <c r="A1567" s="59" t="s">
        <v>15</v>
      </c>
      <c r="B1567" s="75" t="s">
        <v>28</v>
      </c>
      <c r="C1567" s="59"/>
      <c r="D1567" s="89"/>
      <c r="E1567" s="90"/>
      <c r="F1567" s="83">
        <f>SUM(F1568:F2036)</f>
        <v>1819694.31</v>
      </c>
      <c r="G1567" s="48"/>
    </row>
    <row r="1568" spans="1:7" ht="25.5" x14ac:dyDescent="0.2">
      <c r="A1568" s="63" t="s">
        <v>2018</v>
      </c>
      <c r="B1568" s="35" t="s">
        <v>2015</v>
      </c>
      <c r="C1568" s="47"/>
      <c r="D1568" s="78"/>
      <c r="E1568" s="86"/>
      <c r="F1568" s="80"/>
      <c r="G1568" s="48"/>
    </row>
    <row r="1569" spans="1:7" ht="25.5" x14ac:dyDescent="0.2">
      <c r="A1569" s="63" t="s">
        <v>2019</v>
      </c>
      <c r="B1569" s="35" t="s">
        <v>2016</v>
      </c>
      <c r="C1569" s="47"/>
      <c r="D1569" s="78"/>
      <c r="E1569" s="86"/>
      <c r="F1569" s="80"/>
      <c r="G1569" s="48"/>
    </row>
    <row r="1570" spans="1:7" ht="38.25" x14ac:dyDescent="0.2">
      <c r="A1570" s="63" t="s">
        <v>2020</v>
      </c>
      <c r="B1570" s="35" t="s">
        <v>2017</v>
      </c>
      <c r="C1570" s="47"/>
      <c r="D1570" s="78"/>
      <c r="E1570" s="86"/>
      <c r="F1570" s="80"/>
      <c r="G1570" s="48"/>
    </row>
    <row r="1571" spans="1:7" x14ac:dyDescent="0.2">
      <c r="A1571" s="63" t="s">
        <v>2185</v>
      </c>
      <c r="B1571" s="40" t="s">
        <v>2021</v>
      </c>
      <c r="C1571" s="39"/>
      <c r="D1571" s="94"/>
      <c r="E1571" s="39"/>
      <c r="F1571" s="80"/>
      <c r="G1571" s="48"/>
    </row>
    <row r="1572" spans="1:7" ht="50.25" customHeight="1" x14ac:dyDescent="0.2">
      <c r="A1572" s="63" t="s">
        <v>2186</v>
      </c>
      <c r="B1572" s="35" t="s">
        <v>2022</v>
      </c>
      <c r="C1572" s="39"/>
      <c r="D1572" s="94"/>
      <c r="E1572" s="39"/>
      <c r="F1572" s="80"/>
      <c r="G1572" s="48"/>
    </row>
    <row r="1573" spans="1:7" ht="76.5" x14ac:dyDescent="0.2">
      <c r="A1573" s="63" t="s">
        <v>2187</v>
      </c>
      <c r="B1573" s="35" t="s">
        <v>2023</v>
      </c>
      <c r="C1573" s="39" t="s">
        <v>106</v>
      </c>
      <c r="D1573" s="94">
        <v>1</v>
      </c>
      <c r="E1573" s="86">
        <v>15000</v>
      </c>
      <c r="F1573" s="80">
        <f t="shared" ref="F1573:F1630" si="38">+D1573*E1573</f>
        <v>15000</v>
      </c>
      <c r="G1573" s="48"/>
    </row>
    <row r="1574" spans="1:7" ht="25.5" x14ac:dyDescent="0.2">
      <c r="A1574" s="63" t="s">
        <v>2188</v>
      </c>
      <c r="B1574" s="35" t="s">
        <v>2024</v>
      </c>
      <c r="C1574" s="39" t="s">
        <v>106</v>
      </c>
      <c r="D1574" s="94">
        <v>1</v>
      </c>
      <c r="E1574" s="86">
        <v>2000</v>
      </c>
      <c r="F1574" s="80">
        <f t="shared" si="38"/>
        <v>2000</v>
      </c>
      <c r="G1574" s="48"/>
    </row>
    <row r="1575" spans="1:7" ht="63.75" x14ac:dyDescent="0.2">
      <c r="A1575" s="63" t="s">
        <v>2189</v>
      </c>
      <c r="B1575" s="35" t="s">
        <v>2025</v>
      </c>
      <c r="C1575" s="39"/>
      <c r="D1575" s="94"/>
      <c r="E1575" s="86"/>
      <c r="F1575" s="80"/>
      <c r="G1575" s="48"/>
    </row>
    <row r="1576" spans="1:7" ht="76.5" x14ac:dyDescent="0.2">
      <c r="A1576" s="63" t="s">
        <v>2190</v>
      </c>
      <c r="B1576" s="35" t="s">
        <v>2026</v>
      </c>
      <c r="C1576" s="39" t="s">
        <v>106</v>
      </c>
      <c r="D1576" s="94">
        <v>1</v>
      </c>
      <c r="E1576" s="86">
        <v>20000</v>
      </c>
      <c r="F1576" s="80">
        <f t="shared" si="38"/>
        <v>20000</v>
      </c>
      <c r="G1576" s="48"/>
    </row>
    <row r="1577" spans="1:7" ht="25.5" x14ac:dyDescent="0.2">
      <c r="A1577" s="63" t="s">
        <v>2191</v>
      </c>
      <c r="B1577" s="35" t="s">
        <v>2024</v>
      </c>
      <c r="C1577" s="39" t="s">
        <v>106</v>
      </c>
      <c r="D1577" s="94">
        <v>1</v>
      </c>
      <c r="E1577" s="86">
        <v>2000</v>
      </c>
      <c r="F1577" s="80">
        <f t="shared" si="38"/>
        <v>2000</v>
      </c>
      <c r="G1577" s="48"/>
    </row>
    <row r="1578" spans="1:7" ht="63.75" x14ac:dyDescent="0.2">
      <c r="A1578" s="63" t="s">
        <v>2192</v>
      </c>
      <c r="B1578" s="35" t="s">
        <v>2027</v>
      </c>
      <c r="C1578" s="39"/>
      <c r="D1578" s="94"/>
      <c r="E1578" s="86"/>
      <c r="F1578" s="80"/>
      <c r="G1578" s="48"/>
    </row>
    <row r="1579" spans="1:7" ht="76.5" x14ac:dyDescent="0.2">
      <c r="A1579" s="63" t="s">
        <v>2193</v>
      </c>
      <c r="B1579" s="35" t="s">
        <v>2028</v>
      </c>
      <c r="C1579" s="39" t="s">
        <v>106</v>
      </c>
      <c r="D1579" s="94">
        <v>1</v>
      </c>
      <c r="E1579" s="86">
        <v>11000</v>
      </c>
      <c r="F1579" s="80">
        <f t="shared" si="38"/>
        <v>11000</v>
      </c>
      <c r="G1579" s="48"/>
    </row>
    <row r="1580" spans="1:7" ht="76.5" x14ac:dyDescent="0.2">
      <c r="A1580" s="63" t="s">
        <v>2194</v>
      </c>
      <c r="B1580" s="35" t="s">
        <v>2029</v>
      </c>
      <c r="C1580" s="39" t="s">
        <v>106</v>
      </c>
      <c r="D1580" s="94">
        <v>1</v>
      </c>
      <c r="E1580" s="86">
        <v>11000</v>
      </c>
      <c r="F1580" s="80">
        <f t="shared" si="38"/>
        <v>11000</v>
      </c>
      <c r="G1580" s="48"/>
    </row>
    <row r="1581" spans="1:7" ht="76.5" x14ac:dyDescent="0.2">
      <c r="A1581" s="63" t="s">
        <v>2195</v>
      </c>
      <c r="B1581" s="35" t="s">
        <v>2030</v>
      </c>
      <c r="C1581" s="39" t="s">
        <v>106</v>
      </c>
      <c r="D1581" s="94">
        <v>1</v>
      </c>
      <c r="E1581" s="86">
        <v>11000</v>
      </c>
      <c r="F1581" s="80">
        <f t="shared" si="38"/>
        <v>11000</v>
      </c>
      <c r="G1581" s="48"/>
    </row>
    <row r="1582" spans="1:7" ht="76.5" x14ac:dyDescent="0.2">
      <c r="A1582" s="63" t="s">
        <v>2196</v>
      </c>
      <c r="B1582" s="35" t="s">
        <v>2031</v>
      </c>
      <c r="C1582" s="39" t="s">
        <v>106</v>
      </c>
      <c r="D1582" s="94">
        <v>1</v>
      </c>
      <c r="E1582" s="86">
        <v>11000</v>
      </c>
      <c r="F1582" s="80">
        <f t="shared" si="38"/>
        <v>11000</v>
      </c>
      <c r="G1582" s="48"/>
    </row>
    <row r="1583" spans="1:7" ht="42.75" customHeight="1" x14ac:dyDescent="0.2">
      <c r="A1583" s="63" t="s">
        <v>2197</v>
      </c>
      <c r="B1583" s="35" t="s">
        <v>2032</v>
      </c>
      <c r="C1583" s="39"/>
      <c r="D1583" s="94"/>
      <c r="E1583" s="86"/>
      <c r="F1583" s="80"/>
      <c r="G1583" s="48"/>
    </row>
    <row r="1584" spans="1:7" ht="114.75" x14ac:dyDescent="0.2">
      <c r="A1584" s="63" t="s">
        <v>2198</v>
      </c>
      <c r="B1584" s="35" t="s">
        <v>2033</v>
      </c>
      <c r="C1584" s="39" t="s">
        <v>106</v>
      </c>
      <c r="D1584" s="94">
        <v>1</v>
      </c>
      <c r="E1584" s="86">
        <v>41000</v>
      </c>
      <c r="F1584" s="80">
        <f t="shared" si="38"/>
        <v>41000</v>
      </c>
      <c r="G1584" s="48"/>
    </row>
    <row r="1585" spans="1:7" ht="127.5" x14ac:dyDescent="0.2">
      <c r="A1585" s="63" t="s">
        <v>2199</v>
      </c>
      <c r="B1585" s="35" t="s">
        <v>2034</v>
      </c>
      <c r="C1585" s="39" t="s">
        <v>106</v>
      </c>
      <c r="D1585" s="94">
        <v>1</v>
      </c>
      <c r="E1585" s="86">
        <v>61000</v>
      </c>
      <c r="F1585" s="80">
        <f t="shared" si="38"/>
        <v>61000</v>
      </c>
      <c r="G1585" s="48"/>
    </row>
    <row r="1586" spans="1:7" ht="114.75" x14ac:dyDescent="0.2">
      <c r="A1586" s="63" t="s">
        <v>2200</v>
      </c>
      <c r="B1586" s="35" t="s">
        <v>2035</v>
      </c>
      <c r="C1586" s="39" t="s">
        <v>106</v>
      </c>
      <c r="D1586" s="94">
        <v>1</v>
      </c>
      <c r="E1586" s="86">
        <v>46000</v>
      </c>
      <c r="F1586" s="80">
        <f t="shared" si="38"/>
        <v>46000</v>
      </c>
      <c r="G1586" s="48"/>
    </row>
    <row r="1587" spans="1:7" ht="51" x14ac:dyDescent="0.2">
      <c r="A1587" s="63" t="s">
        <v>2201</v>
      </c>
      <c r="B1587" s="35" t="s">
        <v>2036</v>
      </c>
      <c r="C1587" s="39"/>
      <c r="D1587" s="94"/>
      <c r="E1587" s="86"/>
      <c r="F1587" s="80"/>
      <c r="G1587" s="48"/>
    </row>
    <row r="1588" spans="1:7" ht="114.75" x14ac:dyDescent="0.2">
      <c r="A1588" s="63" t="s">
        <v>2202</v>
      </c>
      <c r="B1588" s="35" t="s">
        <v>2037</v>
      </c>
      <c r="C1588" s="39" t="s">
        <v>106</v>
      </c>
      <c r="D1588" s="94">
        <v>1</v>
      </c>
      <c r="E1588" s="86">
        <v>43000</v>
      </c>
      <c r="F1588" s="80">
        <f t="shared" si="38"/>
        <v>43000</v>
      </c>
      <c r="G1588" s="48"/>
    </row>
    <row r="1589" spans="1:7" ht="28.5" customHeight="1" x14ac:dyDescent="0.2">
      <c r="A1589" s="63" t="s">
        <v>2203</v>
      </c>
      <c r="B1589" s="35" t="s">
        <v>2038</v>
      </c>
      <c r="C1589" s="39"/>
      <c r="D1589" s="94"/>
      <c r="E1589" s="86"/>
      <c r="F1589" s="80"/>
      <c r="G1589" s="48"/>
    </row>
    <row r="1590" spans="1:7" ht="38.25" x14ac:dyDescent="0.2">
      <c r="A1590" s="63" t="s">
        <v>2204</v>
      </c>
      <c r="B1590" s="35" t="s">
        <v>2039</v>
      </c>
      <c r="C1590" s="39" t="s">
        <v>106</v>
      </c>
      <c r="D1590" s="94">
        <v>8</v>
      </c>
      <c r="E1590" s="86">
        <v>403.08</v>
      </c>
      <c r="F1590" s="80">
        <f t="shared" si="38"/>
        <v>3224.64</v>
      </c>
      <c r="G1590" s="48"/>
    </row>
    <row r="1591" spans="1:7" ht="25.5" x14ac:dyDescent="0.2">
      <c r="A1591" s="63" t="s">
        <v>2205</v>
      </c>
      <c r="B1591" s="35" t="s">
        <v>2040</v>
      </c>
      <c r="C1591" s="39" t="s">
        <v>106</v>
      </c>
      <c r="D1591" s="94">
        <v>1</v>
      </c>
      <c r="E1591" s="86">
        <v>5000</v>
      </c>
      <c r="F1591" s="80">
        <f t="shared" si="38"/>
        <v>5000</v>
      </c>
      <c r="G1591" s="48"/>
    </row>
    <row r="1592" spans="1:7" ht="67.5" customHeight="1" x14ac:dyDescent="0.2">
      <c r="A1592" s="63" t="s">
        <v>2206</v>
      </c>
      <c r="B1592" s="35" t="s">
        <v>2041</v>
      </c>
      <c r="C1592" s="39"/>
      <c r="D1592" s="94"/>
      <c r="E1592" s="86"/>
      <c r="F1592" s="80"/>
      <c r="G1592" s="48"/>
    </row>
    <row r="1593" spans="1:7" ht="38.25" x14ac:dyDescent="0.2">
      <c r="A1593" s="63" t="s">
        <v>2207</v>
      </c>
      <c r="B1593" s="35" t="s">
        <v>2042</v>
      </c>
      <c r="C1593" s="39" t="s">
        <v>106</v>
      </c>
      <c r="D1593" s="94">
        <v>1</v>
      </c>
      <c r="E1593" s="86">
        <v>1375</v>
      </c>
      <c r="F1593" s="80">
        <f t="shared" si="38"/>
        <v>1375</v>
      </c>
      <c r="G1593" s="48"/>
    </row>
    <row r="1594" spans="1:7" ht="38.25" x14ac:dyDescent="0.2">
      <c r="A1594" s="63" t="s">
        <v>2208</v>
      </c>
      <c r="B1594" s="35" t="s">
        <v>2043</v>
      </c>
      <c r="C1594" s="39" t="s">
        <v>106</v>
      </c>
      <c r="D1594" s="94">
        <v>1</v>
      </c>
      <c r="E1594" s="86">
        <v>2421</v>
      </c>
      <c r="F1594" s="80">
        <f t="shared" si="38"/>
        <v>2421</v>
      </c>
      <c r="G1594" s="48"/>
    </row>
    <row r="1595" spans="1:7" ht="38.25" x14ac:dyDescent="0.2">
      <c r="A1595" s="63" t="s">
        <v>2209</v>
      </c>
      <c r="B1595" s="35" t="s">
        <v>2044</v>
      </c>
      <c r="C1595" s="39" t="s">
        <v>106</v>
      </c>
      <c r="D1595" s="94">
        <v>1</v>
      </c>
      <c r="E1595" s="86">
        <v>1210</v>
      </c>
      <c r="F1595" s="80">
        <f t="shared" si="38"/>
        <v>1210</v>
      </c>
      <c r="G1595" s="48"/>
    </row>
    <row r="1596" spans="1:7" ht="38.25" x14ac:dyDescent="0.2">
      <c r="A1596" s="63" t="s">
        <v>2210</v>
      </c>
      <c r="B1596" s="35" t="s">
        <v>2045</v>
      </c>
      <c r="C1596" s="39" t="s">
        <v>106</v>
      </c>
      <c r="D1596" s="94">
        <v>1</v>
      </c>
      <c r="E1596" s="86">
        <v>1375</v>
      </c>
      <c r="F1596" s="80">
        <f t="shared" si="38"/>
        <v>1375</v>
      </c>
      <c r="G1596" s="48"/>
    </row>
    <row r="1597" spans="1:7" ht="38.25" x14ac:dyDescent="0.2">
      <c r="A1597" s="63" t="s">
        <v>2211</v>
      </c>
      <c r="B1597" s="35" t="s">
        <v>2046</v>
      </c>
      <c r="C1597" s="39" t="s">
        <v>106</v>
      </c>
      <c r="D1597" s="94">
        <v>1</v>
      </c>
      <c r="E1597" s="86">
        <v>1555</v>
      </c>
      <c r="F1597" s="80">
        <f t="shared" si="38"/>
        <v>1555</v>
      </c>
      <c r="G1597" s="48"/>
    </row>
    <row r="1598" spans="1:7" ht="38.25" x14ac:dyDescent="0.2">
      <c r="A1598" s="63" t="s">
        <v>2212</v>
      </c>
      <c r="B1598" s="35" t="s">
        <v>2047</v>
      </c>
      <c r="C1598" s="39" t="s">
        <v>106</v>
      </c>
      <c r="D1598" s="94">
        <v>1</v>
      </c>
      <c r="E1598" s="86">
        <v>1555</v>
      </c>
      <c r="F1598" s="80">
        <f t="shared" si="38"/>
        <v>1555</v>
      </c>
      <c r="G1598" s="48"/>
    </row>
    <row r="1599" spans="1:7" ht="38.25" x14ac:dyDescent="0.2">
      <c r="A1599" s="63" t="s">
        <v>2213</v>
      </c>
      <c r="B1599" s="35" t="s">
        <v>2048</v>
      </c>
      <c r="C1599" s="39" t="s">
        <v>106</v>
      </c>
      <c r="D1599" s="94">
        <v>1</v>
      </c>
      <c r="E1599" s="86">
        <v>1325</v>
      </c>
      <c r="F1599" s="80">
        <f t="shared" si="38"/>
        <v>1325</v>
      </c>
      <c r="G1599" s="48"/>
    </row>
    <row r="1600" spans="1:7" ht="38.25" x14ac:dyDescent="0.2">
      <c r="A1600" s="63" t="s">
        <v>2214</v>
      </c>
      <c r="B1600" s="35" t="s">
        <v>2049</v>
      </c>
      <c r="C1600" s="39" t="s">
        <v>106</v>
      </c>
      <c r="D1600" s="94">
        <v>1</v>
      </c>
      <c r="E1600" s="86">
        <v>1555</v>
      </c>
      <c r="F1600" s="80">
        <f t="shared" si="38"/>
        <v>1555</v>
      </c>
      <c r="G1600" s="48"/>
    </row>
    <row r="1601" spans="1:7" ht="38.25" x14ac:dyDescent="0.2">
      <c r="A1601" s="63" t="s">
        <v>2215</v>
      </c>
      <c r="B1601" s="35" t="s">
        <v>2050</v>
      </c>
      <c r="C1601" s="39" t="s">
        <v>106</v>
      </c>
      <c r="D1601" s="94">
        <v>1</v>
      </c>
      <c r="E1601" s="86">
        <v>1555</v>
      </c>
      <c r="F1601" s="80">
        <f t="shared" si="38"/>
        <v>1555</v>
      </c>
      <c r="G1601" s="48"/>
    </row>
    <row r="1602" spans="1:7" ht="38.25" x14ac:dyDescent="0.2">
      <c r="A1602" s="63" t="s">
        <v>2216</v>
      </c>
      <c r="B1602" s="35" t="s">
        <v>2051</v>
      </c>
      <c r="C1602" s="39" t="s">
        <v>106</v>
      </c>
      <c r="D1602" s="94">
        <v>1</v>
      </c>
      <c r="E1602" s="86">
        <v>1375</v>
      </c>
      <c r="F1602" s="80">
        <f t="shared" si="38"/>
        <v>1375</v>
      </c>
      <c r="G1602" s="48"/>
    </row>
    <row r="1603" spans="1:7" ht="63.75" x14ac:dyDescent="0.2">
      <c r="A1603" s="63" t="s">
        <v>2217</v>
      </c>
      <c r="B1603" s="35" t="s">
        <v>2052</v>
      </c>
      <c r="C1603" s="39"/>
      <c r="D1603" s="94"/>
      <c r="E1603" s="86"/>
      <c r="F1603" s="80"/>
      <c r="G1603" s="48"/>
    </row>
    <row r="1604" spans="1:7" ht="38.25" x14ac:dyDescent="0.2">
      <c r="A1604" s="63" t="s">
        <v>2218</v>
      </c>
      <c r="B1604" s="35" t="s">
        <v>2053</v>
      </c>
      <c r="C1604" s="39" t="s">
        <v>106</v>
      </c>
      <c r="D1604" s="94">
        <v>1</v>
      </c>
      <c r="E1604" s="86">
        <v>656.2</v>
      </c>
      <c r="F1604" s="80">
        <f t="shared" si="38"/>
        <v>656.2</v>
      </c>
      <c r="G1604" s="48"/>
    </row>
    <row r="1605" spans="1:7" ht="38.25" x14ac:dyDescent="0.2">
      <c r="A1605" s="63" t="s">
        <v>2219</v>
      </c>
      <c r="B1605" s="35" t="s">
        <v>2054</v>
      </c>
      <c r="C1605" s="39" t="s">
        <v>106</v>
      </c>
      <c r="D1605" s="94">
        <v>1</v>
      </c>
      <c r="E1605" s="86">
        <v>656.2</v>
      </c>
      <c r="F1605" s="80">
        <f t="shared" si="38"/>
        <v>656.2</v>
      </c>
      <c r="G1605" s="48"/>
    </row>
    <row r="1606" spans="1:7" ht="38.25" x14ac:dyDescent="0.2">
      <c r="A1606" s="63" t="s">
        <v>2220</v>
      </c>
      <c r="B1606" s="35" t="s">
        <v>2055</v>
      </c>
      <c r="C1606" s="39" t="s">
        <v>106</v>
      </c>
      <c r="D1606" s="94">
        <v>1</v>
      </c>
      <c r="E1606" s="86">
        <v>718.9</v>
      </c>
      <c r="F1606" s="80">
        <f t="shared" si="38"/>
        <v>718.9</v>
      </c>
      <c r="G1606" s="48"/>
    </row>
    <row r="1607" spans="1:7" ht="38.25" x14ac:dyDescent="0.2">
      <c r="A1607" s="63" t="s">
        <v>2221</v>
      </c>
      <c r="B1607" s="35" t="s">
        <v>2056</v>
      </c>
      <c r="C1607" s="39" t="s">
        <v>106</v>
      </c>
      <c r="D1607" s="94">
        <v>1</v>
      </c>
      <c r="E1607" s="86">
        <v>656.2</v>
      </c>
      <c r="F1607" s="80">
        <f t="shared" si="38"/>
        <v>656.2</v>
      </c>
      <c r="G1607" s="48"/>
    </row>
    <row r="1608" spans="1:7" ht="38.25" x14ac:dyDescent="0.2">
      <c r="A1608" s="63" t="s">
        <v>2222</v>
      </c>
      <c r="B1608" s="35" t="s">
        <v>2057</v>
      </c>
      <c r="C1608" s="39" t="s">
        <v>106</v>
      </c>
      <c r="D1608" s="94">
        <v>1</v>
      </c>
      <c r="E1608" s="86">
        <v>656.2</v>
      </c>
      <c r="F1608" s="80">
        <f t="shared" si="38"/>
        <v>656.2</v>
      </c>
      <c r="G1608" s="48"/>
    </row>
    <row r="1609" spans="1:7" ht="63.75" x14ac:dyDescent="0.2">
      <c r="A1609" s="63" t="s">
        <v>2223</v>
      </c>
      <c r="B1609" s="35" t="s">
        <v>2058</v>
      </c>
      <c r="C1609" s="39"/>
      <c r="D1609" s="94"/>
      <c r="E1609" s="86"/>
      <c r="F1609" s="80"/>
      <c r="G1609" s="48"/>
    </row>
    <row r="1610" spans="1:7" ht="38.25" x14ac:dyDescent="0.2">
      <c r="A1610" s="63" t="s">
        <v>2224</v>
      </c>
      <c r="B1610" s="35" t="s">
        <v>2059</v>
      </c>
      <c r="C1610" s="39" t="s">
        <v>106</v>
      </c>
      <c r="D1610" s="94">
        <v>1</v>
      </c>
      <c r="E1610" s="86">
        <v>678.5</v>
      </c>
      <c r="F1610" s="80">
        <f t="shared" si="38"/>
        <v>678.5</v>
      </c>
      <c r="G1610" s="48"/>
    </row>
    <row r="1611" spans="1:7" ht="38.25" x14ac:dyDescent="0.2">
      <c r="A1611" s="63" t="s">
        <v>2225</v>
      </c>
      <c r="B1611" s="35" t="s">
        <v>2060</v>
      </c>
      <c r="C1611" s="39" t="s">
        <v>106</v>
      </c>
      <c r="D1611" s="94">
        <v>1</v>
      </c>
      <c r="E1611" s="86">
        <v>678.5</v>
      </c>
      <c r="F1611" s="80">
        <f t="shared" si="38"/>
        <v>678.5</v>
      </c>
      <c r="G1611" s="48"/>
    </row>
    <row r="1612" spans="1:7" ht="38.25" x14ac:dyDescent="0.2">
      <c r="A1612" s="63" t="s">
        <v>2226</v>
      </c>
      <c r="B1612" s="35" t="s">
        <v>2061</v>
      </c>
      <c r="C1612" s="39" t="s">
        <v>106</v>
      </c>
      <c r="D1612" s="94">
        <v>1</v>
      </c>
      <c r="E1612" s="86">
        <v>678.5</v>
      </c>
      <c r="F1612" s="80">
        <f t="shared" si="38"/>
        <v>678.5</v>
      </c>
      <c r="G1612" s="48"/>
    </row>
    <row r="1613" spans="1:7" ht="38.25" x14ac:dyDescent="0.2">
      <c r="A1613" s="63" t="s">
        <v>2227</v>
      </c>
      <c r="B1613" s="35" t="s">
        <v>2062</v>
      </c>
      <c r="C1613" s="39" t="s">
        <v>106</v>
      </c>
      <c r="D1613" s="94">
        <v>1</v>
      </c>
      <c r="E1613" s="86">
        <v>678.5</v>
      </c>
      <c r="F1613" s="80">
        <f t="shared" si="38"/>
        <v>678.5</v>
      </c>
      <c r="G1613" s="48"/>
    </row>
    <row r="1614" spans="1:7" ht="38.25" x14ac:dyDescent="0.2">
      <c r="A1614" s="63" t="s">
        <v>2228</v>
      </c>
      <c r="B1614" s="35" t="s">
        <v>2063</v>
      </c>
      <c r="C1614" s="39" t="s">
        <v>106</v>
      </c>
      <c r="D1614" s="94">
        <v>1</v>
      </c>
      <c r="E1614" s="86">
        <v>678.5</v>
      </c>
      <c r="F1614" s="80">
        <f t="shared" si="38"/>
        <v>678.5</v>
      </c>
      <c r="G1614" s="48"/>
    </row>
    <row r="1615" spans="1:7" ht="38.25" x14ac:dyDescent="0.2">
      <c r="A1615" s="63" t="s">
        <v>2229</v>
      </c>
      <c r="B1615" s="35" t="s">
        <v>2064</v>
      </c>
      <c r="C1615" s="39" t="s">
        <v>106</v>
      </c>
      <c r="D1615" s="94">
        <v>1</v>
      </c>
      <c r="E1615" s="86">
        <v>678.5</v>
      </c>
      <c r="F1615" s="80">
        <f t="shared" si="38"/>
        <v>678.5</v>
      </c>
      <c r="G1615" s="48"/>
    </row>
    <row r="1616" spans="1:7" ht="38.25" x14ac:dyDescent="0.2">
      <c r="A1616" s="63" t="s">
        <v>2230</v>
      </c>
      <c r="B1616" s="35" t="s">
        <v>2065</v>
      </c>
      <c r="C1616" s="39" t="s">
        <v>106</v>
      </c>
      <c r="D1616" s="94">
        <v>1</v>
      </c>
      <c r="E1616" s="86">
        <v>678.5</v>
      </c>
      <c r="F1616" s="80">
        <f t="shared" si="38"/>
        <v>678.5</v>
      </c>
      <c r="G1616" s="48"/>
    </row>
    <row r="1617" spans="1:7" ht="29.25" customHeight="1" x14ac:dyDescent="0.2">
      <c r="A1617" s="63" t="s">
        <v>2231</v>
      </c>
      <c r="B1617" s="35" t="s">
        <v>2066</v>
      </c>
      <c r="C1617" s="39"/>
      <c r="D1617" s="94"/>
      <c r="E1617" s="86"/>
      <c r="F1617" s="80"/>
      <c r="G1617" s="48"/>
    </row>
    <row r="1618" spans="1:7" x14ac:dyDescent="0.2">
      <c r="A1618" s="63" t="s">
        <v>2232</v>
      </c>
      <c r="B1618" s="35" t="s">
        <v>2067</v>
      </c>
      <c r="C1618" s="39" t="s">
        <v>106</v>
      </c>
      <c r="D1618" s="94">
        <v>7</v>
      </c>
      <c r="E1618" s="86">
        <v>138.72999999999999</v>
      </c>
      <c r="F1618" s="80">
        <f t="shared" si="38"/>
        <v>971.1099999999999</v>
      </c>
      <c r="G1618" s="48"/>
    </row>
    <row r="1619" spans="1:7" ht="38.25" x14ac:dyDescent="0.2">
      <c r="A1619" s="63" t="s">
        <v>2233</v>
      </c>
      <c r="B1619" s="35" t="s">
        <v>2068</v>
      </c>
      <c r="C1619" s="39"/>
      <c r="D1619" s="94"/>
      <c r="E1619" s="86"/>
      <c r="F1619" s="80"/>
      <c r="G1619" s="48"/>
    </row>
    <row r="1620" spans="1:7" ht="25.5" x14ac:dyDescent="0.2">
      <c r="A1620" s="63" t="s">
        <v>2234</v>
      </c>
      <c r="B1620" s="35" t="s">
        <v>2069</v>
      </c>
      <c r="C1620" s="39" t="s">
        <v>106</v>
      </c>
      <c r="D1620" s="94">
        <v>1</v>
      </c>
      <c r="E1620" s="86">
        <v>150</v>
      </c>
      <c r="F1620" s="80">
        <f t="shared" si="38"/>
        <v>150</v>
      </c>
      <c r="G1620" s="48"/>
    </row>
    <row r="1621" spans="1:7" ht="76.5" x14ac:dyDescent="0.2">
      <c r="A1621" s="63" t="s">
        <v>2235</v>
      </c>
      <c r="B1621" s="35" t="s">
        <v>2070</v>
      </c>
      <c r="C1621" s="39"/>
      <c r="D1621" s="94"/>
      <c r="E1621" s="86"/>
      <c r="F1621" s="80"/>
      <c r="G1621" s="48"/>
    </row>
    <row r="1622" spans="1:7" ht="38.25" x14ac:dyDescent="0.2">
      <c r="A1622" s="63" t="s">
        <v>2236</v>
      </c>
      <c r="B1622" s="35" t="s">
        <v>2071</v>
      </c>
      <c r="C1622" s="39" t="s">
        <v>106</v>
      </c>
      <c r="D1622" s="94">
        <v>1</v>
      </c>
      <c r="E1622" s="86">
        <v>5226.7199999999993</v>
      </c>
      <c r="F1622" s="80">
        <f t="shared" si="38"/>
        <v>5226.7199999999993</v>
      </c>
      <c r="G1622" s="48"/>
    </row>
    <row r="1623" spans="1:7" ht="38.25" x14ac:dyDescent="0.2">
      <c r="A1623" s="63" t="s">
        <v>2237</v>
      </c>
      <c r="B1623" s="35" t="s">
        <v>2072</v>
      </c>
      <c r="C1623" s="39" t="s">
        <v>106</v>
      </c>
      <c r="D1623" s="94">
        <v>1</v>
      </c>
      <c r="E1623" s="86">
        <v>5179.82</v>
      </c>
      <c r="F1623" s="80">
        <f t="shared" si="38"/>
        <v>5179.82</v>
      </c>
      <c r="G1623" s="48"/>
    </row>
    <row r="1624" spans="1:7" ht="38.25" x14ac:dyDescent="0.2">
      <c r="A1624" s="63" t="s">
        <v>2238</v>
      </c>
      <c r="B1624" s="35" t="s">
        <v>2073</v>
      </c>
      <c r="C1624" s="39" t="s">
        <v>106</v>
      </c>
      <c r="D1624" s="94">
        <v>1</v>
      </c>
      <c r="E1624" s="86">
        <v>5179.82</v>
      </c>
      <c r="F1624" s="80">
        <f t="shared" si="38"/>
        <v>5179.82</v>
      </c>
      <c r="G1624" s="48"/>
    </row>
    <row r="1625" spans="1:7" ht="63.75" x14ac:dyDescent="0.2">
      <c r="A1625" s="63" t="s">
        <v>2239</v>
      </c>
      <c r="B1625" s="35" t="s">
        <v>2074</v>
      </c>
      <c r="C1625" s="39"/>
      <c r="D1625" s="94"/>
      <c r="E1625" s="86"/>
      <c r="F1625" s="80"/>
      <c r="G1625" s="48"/>
    </row>
    <row r="1626" spans="1:7" ht="51" x14ac:dyDescent="0.2">
      <c r="A1626" s="63" t="s">
        <v>2240</v>
      </c>
      <c r="B1626" s="35" t="s">
        <v>2075</v>
      </c>
      <c r="C1626" s="39" t="s">
        <v>106</v>
      </c>
      <c r="D1626" s="94">
        <v>1</v>
      </c>
      <c r="E1626" s="86">
        <v>4878.12</v>
      </c>
      <c r="F1626" s="80">
        <f t="shared" si="38"/>
        <v>4878.12</v>
      </c>
      <c r="G1626" s="48"/>
    </row>
    <row r="1627" spans="1:7" ht="51" x14ac:dyDescent="0.2">
      <c r="A1627" s="63" t="s">
        <v>2241</v>
      </c>
      <c r="B1627" s="35" t="s">
        <v>2076</v>
      </c>
      <c r="C1627" s="39" t="s">
        <v>106</v>
      </c>
      <c r="D1627" s="94">
        <v>1</v>
      </c>
      <c r="E1627" s="86">
        <v>4878.12</v>
      </c>
      <c r="F1627" s="80">
        <f t="shared" si="38"/>
        <v>4878.12</v>
      </c>
      <c r="G1627" s="48"/>
    </row>
    <row r="1628" spans="1:7" ht="51" x14ac:dyDescent="0.2">
      <c r="A1628" s="63" t="s">
        <v>2242</v>
      </c>
      <c r="B1628" s="35" t="s">
        <v>2077</v>
      </c>
      <c r="C1628" s="39" t="s">
        <v>93</v>
      </c>
      <c r="D1628" s="94">
        <v>8</v>
      </c>
      <c r="E1628" s="86">
        <v>200</v>
      </c>
      <c r="F1628" s="80">
        <f t="shared" si="38"/>
        <v>1600</v>
      </c>
      <c r="G1628" s="48"/>
    </row>
    <row r="1629" spans="1:7" ht="63.75" x14ac:dyDescent="0.2">
      <c r="A1629" s="63" t="s">
        <v>2243</v>
      </c>
      <c r="B1629" s="35" t="s">
        <v>2078</v>
      </c>
      <c r="C1629" s="39"/>
      <c r="D1629" s="94"/>
      <c r="E1629" s="86"/>
      <c r="F1629" s="80"/>
      <c r="G1629" s="48"/>
    </row>
    <row r="1630" spans="1:7" ht="51" x14ac:dyDescent="0.2">
      <c r="A1630" s="63" t="s">
        <v>2244</v>
      </c>
      <c r="B1630" s="35" t="s">
        <v>2079</v>
      </c>
      <c r="C1630" s="39" t="s">
        <v>106</v>
      </c>
      <c r="D1630" s="94">
        <v>1</v>
      </c>
      <c r="E1630" s="86">
        <f>7441.24+409.12+1391+200+50</f>
        <v>9491.36</v>
      </c>
      <c r="F1630" s="80">
        <f t="shared" si="38"/>
        <v>9491.36</v>
      </c>
      <c r="G1630" s="48"/>
    </row>
    <row r="1631" spans="1:7" ht="38.25" x14ac:dyDescent="0.2">
      <c r="A1631" s="63" t="s">
        <v>2245</v>
      </c>
      <c r="B1631" s="35" t="s">
        <v>2080</v>
      </c>
      <c r="C1631" s="39"/>
      <c r="D1631" s="94"/>
      <c r="E1631" s="86"/>
      <c r="F1631" s="80"/>
      <c r="G1631" s="48"/>
    </row>
    <row r="1632" spans="1:7" ht="38.25" x14ac:dyDescent="0.2">
      <c r="A1632" s="63" t="s">
        <v>2246</v>
      </c>
      <c r="B1632" s="35" t="s">
        <v>2081</v>
      </c>
      <c r="C1632" s="39" t="s">
        <v>106</v>
      </c>
      <c r="D1632" s="94">
        <v>6</v>
      </c>
      <c r="E1632" s="86">
        <v>4167.93</v>
      </c>
      <c r="F1632" s="80">
        <f t="shared" ref="F1632:F1695" si="39">+D1632*E1632</f>
        <v>25007.58</v>
      </c>
      <c r="G1632" s="48"/>
    </row>
    <row r="1633" spans="1:7" ht="66" customHeight="1" x14ac:dyDescent="0.2">
      <c r="A1633" s="63" t="s">
        <v>2247</v>
      </c>
      <c r="B1633" s="35" t="s">
        <v>2082</v>
      </c>
      <c r="C1633" s="39"/>
      <c r="D1633" s="94"/>
      <c r="E1633" s="86"/>
      <c r="F1633" s="80"/>
      <c r="G1633" s="48"/>
    </row>
    <row r="1634" spans="1:7" x14ac:dyDescent="0.2">
      <c r="A1634" s="63" t="s">
        <v>2248</v>
      </c>
      <c r="B1634" s="35" t="s">
        <v>2083</v>
      </c>
      <c r="C1634" s="39" t="s">
        <v>106</v>
      </c>
      <c r="D1634" s="94">
        <v>1</v>
      </c>
      <c r="E1634" s="86">
        <v>3000</v>
      </c>
      <c r="F1634" s="80">
        <f t="shared" si="39"/>
        <v>3000</v>
      </c>
      <c r="G1634" s="48"/>
    </row>
    <row r="1635" spans="1:7" ht="90" customHeight="1" x14ac:dyDescent="0.2">
      <c r="A1635" s="63" t="s">
        <v>2249</v>
      </c>
      <c r="B1635" s="35" t="s">
        <v>2084</v>
      </c>
      <c r="C1635" s="39"/>
      <c r="D1635" s="94"/>
      <c r="E1635" s="86"/>
      <c r="F1635" s="80"/>
      <c r="G1635" s="48"/>
    </row>
    <row r="1636" spans="1:7" x14ac:dyDescent="0.2">
      <c r="A1636" s="63" t="s">
        <v>2250</v>
      </c>
      <c r="B1636" s="35" t="s">
        <v>2085</v>
      </c>
      <c r="C1636" s="39" t="s">
        <v>106</v>
      </c>
      <c r="D1636" s="94">
        <v>1</v>
      </c>
      <c r="E1636" s="86">
        <v>5000</v>
      </c>
      <c r="F1636" s="80">
        <f t="shared" si="39"/>
        <v>5000</v>
      </c>
      <c r="G1636" s="48"/>
    </row>
    <row r="1637" spans="1:7" ht="78" customHeight="1" x14ac:dyDescent="0.2">
      <c r="A1637" s="63" t="s">
        <v>2251</v>
      </c>
      <c r="B1637" s="35" t="s">
        <v>2086</v>
      </c>
      <c r="C1637" s="39"/>
      <c r="D1637" s="94"/>
      <c r="E1637" s="86"/>
      <c r="F1637" s="80"/>
      <c r="G1637" s="48"/>
    </row>
    <row r="1638" spans="1:7" x14ac:dyDescent="0.2">
      <c r="A1638" s="63" t="s">
        <v>2252</v>
      </c>
      <c r="B1638" s="35" t="s">
        <v>2087</v>
      </c>
      <c r="C1638" s="39" t="s">
        <v>106</v>
      </c>
      <c r="D1638" s="94">
        <v>2</v>
      </c>
      <c r="E1638" s="86">
        <v>3000</v>
      </c>
      <c r="F1638" s="80">
        <f t="shared" si="39"/>
        <v>6000</v>
      </c>
      <c r="G1638" s="48"/>
    </row>
    <row r="1639" spans="1:7" ht="51" x14ac:dyDescent="0.2">
      <c r="A1639" s="63" t="s">
        <v>2253</v>
      </c>
      <c r="B1639" s="35" t="s">
        <v>2088</v>
      </c>
      <c r="C1639" s="39" t="s">
        <v>106</v>
      </c>
      <c r="D1639" s="94">
        <v>147</v>
      </c>
      <c r="E1639" s="86">
        <v>65</v>
      </c>
      <c r="F1639" s="80">
        <f t="shared" si="39"/>
        <v>9555</v>
      </c>
      <c r="G1639" s="48"/>
    </row>
    <row r="1640" spans="1:7" ht="25.5" x14ac:dyDescent="0.2">
      <c r="A1640" s="63" t="s">
        <v>2254</v>
      </c>
      <c r="B1640" s="35" t="s">
        <v>2089</v>
      </c>
      <c r="C1640" s="39"/>
      <c r="D1640" s="94"/>
      <c r="E1640" s="86"/>
      <c r="F1640" s="80"/>
      <c r="G1640" s="48"/>
    </row>
    <row r="1641" spans="1:7" x14ac:dyDescent="0.2">
      <c r="A1641" s="63" t="s">
        <v>2255</v>
      </c>
      <c r="B1641" s="35" t="s">
        <v>2090</v>
      </c>
      <c r="C1641" s="39" t="s">
        <v>106</v>
      </c>
      <c r="D1641" s="94">
        <v>10</v>
      </c>
      <c r="E1641" s="86">
        <v>190</v>
      </c>
      <c r="F1641" s="80">
        <f t="shared" si="39"/>
        <v>1900</v>
      </c>
      <c r="G1641" s="48"/>
    </row>
    <row r="1642" spans="1:7" x14ac:dyDescent="0.2">
      <c r="A1642" s="63" t="s">
        <v>2256</v>
      </c>
      <c r="B1642" s="35" t="s">
        <v>2091</v>
      </c>
      <c r="C1642" s="39" t="s">
        <v>106</v>
      </c>
      <c r="D1642" s="94">
        <v>4</v>
      </c>
      <c r="E1642" s="86">
        <v>200</v>
      </c>
      <c r="F1642" s="80">
        <f t="shared" si="39"/>
        <v>800</v>
      </c>
      <c r="G1642" s="48"/>
    </row>
    <row r="1643" spans="1:7" ht="25.5" x14ac:dyDescent="0.2">
      <c r="A1643" s="63" t="s">
        <v>2257</v>
      </c>
      <c r="B1643" s="35" t="s">
        <v>2092</v>
      </c>
      <c r="C1643" s="39"/>
      <c r="D1643" s="94"/>
      <c r="E1643" s="86"/>
      <c r="F1643" s="80"/>
      <c r="G1643" s="48"/>
    </row>
    <row r="1644" spans="1:7" x14ac:dyDescent="0.2">
      <c r="A1644" s="63" t="s">
        <v>2258</v>
      </c>
      <c r="B1644" s="35" t="s">
        <v>2093</v>
      </c>
      <c r="C1644" s="39" t="s">
        <v>106</v>
      </c>
      <c r="D1644" s="94">
        <v>59</v>
      </c>
      <c r="E1644" s="86">
        <v>50</v>
      </c>
      <c r="F1644" s="80">
        <f t="shared" si="39"/>
        <v>2950</v>
      </c>
      <c r="G1644" s="48"/>
    </row>
    <row r="1645" spans="1:7" ht="38.25" x14ac:dyDescent="0.2">
      <c r="A1645" s="63" t="s">
        <v>2259</v>
      </c>
      <c r="B1645" s="35" t="s">
        <v>2094</v>
      </c>
      <c r="C1645" s="39"/>
      <c r="D1645" s="94"/>
      <c r="E1645" s="86"/>
      <c r="F1645" s="80"/>
      <c r="G1645" s="48"/>
    </row>
    <row r="1646" spans="1:7" x14ac:dyDescent="0.2">
      <c r="A1646" s="63" t="s">
        <v>2260</v>
      </c>
      <c r="B1646" s="35" t="s">
        <v>2095</v>
      </c>
      <c r="C1646" s="39" t="s">
        <v>106</v>
      </c>
      <c r="D1646" s="94">
        <v>8</v>
      </c>
      <c r="E1646" s="86">
        <v>40</v>
      </c>
      <c r="F1646" s="80">
        <f t="shared" si="39"/>
        <v>320</v>
      </c>
      <c r="G1646" s="48"/>
    </row>
    <row r="1647" spans="1:7" x14ac:dyDescent="0.2">
      <c r="A1647" s="63" t="s">
        <v>2261</v>
      </c>
      <c r="B1647" s="35" t="s">
        <v>2096</v>
      </c>
      <c r="C1647" s="39" t="s">
        <v>106</v>
      </c>
      <c r="D1647" s="94">
        <v>6</v>
      </c>
      <c r="E1647" s="86">
        <v>70</v>
      </c>
      <c r="F1647" s="80">
        <f t="shared" si="39"/>
        <v>420</v>
      </c>
      <c r="G1647" s="48"/>
    </row>
    <row r="1648" spans="1:7" x14ac:dyDescent="0.2">
      <c r="A1648" s="63" t="s">
        <v>2262</v>
      </c>
      <c r="B1648" s="35" t="s">
        <v>2097</v>
      </c>
      <c r="C1648" s="39" t="s">
        <v>106</v>
      </c>
      <c r="D1648" s="94">
        <v>1</v>
      </c>
      <c r="E1648" s="86">
        <v>90</v>
      </c>
      <c r="F1648" s="80">
        <f t="shared" si="39"/>
        <v>90</v>
      </c>
      <c r="G1648" s="48"/>
    </row>
    <row r="1649" spans="1:7" ht="38.25" x14ac:dyDescent="0.2">
      <c r="A1649" s="63" t="s">
        <v>2263</v>
      </c>
      <c r="B1649" s="35" t="s">
        <v>2098</v>
      </c>
      <c r="C1649" s="39"/>
      <c r="D1649" s="94"/>
      <c r="E1649" s="86"/>
      <c r="F1649" s="80"/>
      <c r="G1649" s="48"/>
    </row>
    <row r="1650" spans="1:7" x14ac:dyDescent="0.2">
      <c r="A1650" s="63" t="s">
        <v>2264</v>
      </c>
      <c r="B1650" s="35" t="s">
        <v>2099</v>
      </c>
      <c r="C1650" s="39" t="s">
        <v>106</v>
      </c>
      <c r="D1650" s="94">
        <v>7</v>
      </c>
      <c r="E1650" s="86">
        <v>90</v>
      </c>
      <c r="F1650" s="80">
        <f t="shared" si="39"/>
        <v>630</v>
      </c>
      <c r="G1650" s="48"/>
    </row>
    <row r="1651" spans="1:7" x14ac:dyDescent="0.2">
      <c r="A1651" s="63" t="s">
        <v>2265</v>
      </c>
      <c r="B1651" s="35" t="s">
        <v>2100</v>
      </c>
      <c r="C1651" s="39" t="s">
        <v>157</v>
      </c>
      <c r="D1651" s="94">
        <v>6</v>
      </c>
      <c r="E1651" s="86">
        <v>150</v>
      </c>
      <c r="F1651" s="80">
        <f t="shared" si="39"/>
        <v>900</v>
      </c>
      <c r="G1651" s="48"/>
    </row>
    <row r="1652" spans="1:7" ht="42" customHeight="1" x14ac:dyDescent="0.2">
      <c r="A1652" s="63" t="s">
        <v>2266</v>
      </c>
      <c r="B1652" s="35" t="s">
        <v>2101</v>
      </c>
      <c r="C1652" s="39"/>
      <c r="D1652" s="94"/>
      <c r="E1652" s="86"/>
      <c r="F1652" s="80"/>
      <c r="G1652" s="48"/>
    </row>
    <row r="1653" spans="1:7" x14ac:dyDescent="0.2">
      <c r="A1653" s="63" t="s">
        <v>2267</v>
      </c>
      <c r="B1653" s="35" t="s">
        <v>2102</v>
      </c>
      <c r="C1653" s="39" t="s">
        <v>157</v>
      </c>
      <c r="D1653" s="94">
        <v>1</v>
      </c>
      <c r="E1653" s="86">
        <v>85</v>
      </c>
      <c r="F1653" s="80">
        <f t="shared" si="39"/>
        <v>85</v>
      </c>
      <c r="G1653" s="48"/>
    </row>
    <row r="1654" spans="1:7" x14ac:dyDescent="0.2">
      <c r="A1654" s="63" t="s">
        <v>2268</v>
      </c>
      <c r="B1654" s="35" t="s">
        <v>2103</v>
      </c>
      <c r="C1654" s="39" t="s">
        <v>157</v>
      </c>
      <c r="D1654" s="94">
        <v>1</v>
      </c>
      <c r="E1654" s="86">
        <v>320</v>
      </c>
      <c r="F1654" s="80">
        <f t="shared" si="39"/>
        <v>320</v>
      </c>
      <c r="G1654" s="48"/>
    </row>
    <row r="1655" spans="1:7" x14ac:dyDescent="0.2">
      <c r="A1655" s="63" t="s">
        <v>2269</v>
      </c>
      <c r="B1655" s="35" t="s">
        <v>2104</v>
      </c>
      <c r="C1655" s="39" t="s">
        <v>157</v>
      </c>
      <c r="D1655" s="94">
        <v>3</v>
      </c>
      <c r="E1655" s="86">
        <v>340</v>
      </c>
      <c r="F1655" s="80">
        <f t="shared" si="39"/>
        <v>1020</v>
      </c>
      <c r="G1655" s="48"/>
    </row>
    <row r="1656" spans="1:7" x14ac:dyDescent="0.2">
      <c r="A1656" s="63" t="s">
        <v>2270</v>
      </c>
      <c r="B1656" s="35" t="s">
        <v>2105</v>
      </c>
      <c r="C1656" s="39" t="s">
        <v>157</v>
      </c>
      <c r="D1656" s="94">
        <v>1</v>
      </c>
      <c r="E1656" s="86">
        <v>680</v>
      </c>
      <c r="F1656" s="80">
        <f t="shared" si="39"/>
        <v>680</v>
      </c>
      <c r="G1656" s="48"/>
    </row>
    <row r="1657" spans="1:7" x14ac:dyDescent="0.2">
      <c r="A1657" s="63" t="s">
        <v>2271</v>
      </c>
      <c r="B1657" s="35" t="s">
        <v>2106</v>
      </c>
      <c r="C1657" s="39" t="s">
        <v>157</v>
      </c>
      <c r="D1657" s="94">
        <v>1</v>
      </c>
      <c r="E1657" s="86">
        <v>510</v>
      </c>
      <c r="F1657" s="80">
        <f t="shared" si="39"/>
        <v>510</v>
      </c>
      <c r="G1657" s="48"/>
    </row>
    <row r="1658" spans="1:7" x14ac:dyDescent="0.2">
      <c r="A1658" s="63" t="s">
        <v>2272</v>
      </c>
      <c r="B1658" s="35" t="s">
        <v>2107</v>
      </c>
      <c r="C1658" s="39" t="s">
        <v>106</v>
      </c>
      <c r="D1658" s="94">
        <v>1</v>
      </c>
      <c r="E1658" s="86">
        <v>1070</v>
      </c>
      <c r="F1658" s="80">
        <f t="shared" si="39"/>
        <v>1070</v>
      </c>
      <c r="G1658" s="48"/>
    </row>
    <row r="1659" spans="1:7" ht="38.25" x14ac:dyDescent="0.2">
      <c r="A1659" s="63" t="s">
        <v>2273</v>
      </c>
      <c r="B1659" s="35" t="s">
        <v>2108</v>
      </c>
      <c r="C1659" s="39"/>
      <c r="D1659" s="94"/>
      <c r="E1659" s="86"/>
      <c r="F1659" s="80"/>
      <c r="G1659" s="48"/>
    </row>
    <row r="1660" spans="1:7" x14ac:dyDescent="0.2">
      <c r="A1660" s="63" t="s">
        <v>2274</v>
      </c>
      <c r="B1660" s="35" t="s">
        <v>2109</v>
      </c>
      <c r="C1660" s="39" t="s">
        <v>157</v>
      </c>
      <c r="D1660" s="94">
        <v>1</v>
      </c>
      <c r="E1660" s="86">
        <v>262</v>
      </c>
      <c r="F1660" s="80">
        <f t="shared" si="39"/>
        <v>262</v>
      </c>
      <c r="G1660" s="48"/>
    </row>
    <row r="1661" spans="1:7" x14ac:dyDescent="0.2">
      <c r="A1661" s="63" t="s">
        <v>2275</v>
      </c>
      <c r="B1661" s="35" t="s">
        <v>2110</v>
      </c>
      <c r="C1661" s="39" t="s">
        <v>157</v>
      </c>
      <c r="D1661" s="94">
        <v>4</v>
      </c>
      <c r="E1661" s="86">
        <v>254</v>
      </c>
      <c r="F1661" s="80">
        <f t="shared" si="39"/>
        <v>1016</v>
      </c>
      <c r="G1661" s="48"/>
    </row>
    <row r="1662" spans="1:7" x14ac:dyDescent="0.2">
      <c r="A1662" s="63" t="s">
        <v>2276</v>
      </c>
      <c r="B1662" s="35" t="s">
        <v>2111</v>
      </c>
      <c r="C1662" s="39" t="s">
        <v>157</v>
      </c>
      <c r="D1662" s="94">
        <v>1</v>
      </c>
      <c r="E1662" s="86">
        <v>270</v>
      </c>
      <c r="F1662" s="80">
        <f t="shared" si="39"/>
        <v>270</v>
      </c>
      <c r="G1662" s="48"/>
    </row>
    <row r="1663" spans="1:7" ht="25.5" x14ac:dyDescent="0.2">
      <c r="A1663" s="63" t="s">
        <v>2277</v>
      </c>
      <c r="B1663" s="35" t="s">
        <v>2112</v>
      </c>
      <c r="C1663" s="39"/>
      <c r="D1663" s="94"/>
      <c r="E1663" s="86"/>
      <c r="F1663" s="80"/>
      <c r="G1663" s="48"/>
    </row>
    <row r="1664" spans="1:7" x14ac:dyDescent="0.2">
      <c r="A1664" s="63" t="s">
        <v>2278</v>
      </c>
      <c r="B1664" s="35" t="s">
        <v>2113</v>
      </c>
      <c r="C1664" s="39" t="s">
        <v>106</v>
      </c>
      <c r="D1664" s="94">
        <v>2</v>
      </c>
      <c r="E1664" s="86">
        <v>60</v>
      </c>
      <c r="F1664" s="80">
        <f t="shared" si="39"/>
        <v>120</v>
      </c>
      <c r="G1664" s="48"/>
    </row>
    <row r="1665" spans="1:7" ht="25.5" x14ac:dyDescent="0.2">
      <c r="A1665" s="63" t="s">
        <v>2279</v>
      </c>
      <c r="B1665" s="35" t="s">
        <v>2114</v>
      </c>
      <c r="C1665" s="39"/>
      <c r="D1665" s="94"/>
      <c r="E1665" s="86"/>
      <c r="F1665" s="80"/>
      <c r="G1665" s="48"/>
    </row>
    <row r="1666" spans="1:7" x14ac:dyDescent="0.2">
      <c r="A1666" s="63" t="s">
        <v>2280</v>
      </c>
      <c r="B1666" s="35" t="s">
        <v>2115</v>
      </c>
      <c r="C1666" s="39" t="s">
        <v>106</v>
      </c>
      <c r="D1666" s="94">
        <v>9</v>
      </c>
      <c r="E1666" s="86">
        <v>110</v>
      </c>
      <c r="F1666" s="80">
        <f t="shared" si="39"/>
        <v>990</v>
      </c>
      <c r="G1666" s="48"/>
    </row>
    <row r="1667" spans="1:7" x14ac:dyDescent="0.2">
      <c r="A1667" s="63" t="s">
        <v>2281</v>
      </c>
      <c r="B1667" s="35" t="s">
        <v>2116</v>
      </c>
      <c r="C1667" s="39" t="s">
        <v>106</v>
      </c>
      <c r="D1667" s="94">
        <v>1</v>
      </c>
      <c r="E1667" s="86">
        <v>420</v>
      </c>
      <c r="F1667" s="80">
        <f t="shared" si="39"/>
        <v>420</v>
      </c>
      <c r="G1667" s="48"/>
    </row>
    <row r="1668" spans="1:7" x14ac:dyDescent="0.2">
      <c r="A1668" s="63" t="s">
        <v>2282</v>
      </c>
      <c r="B1668" s="35" t="s">
        <v>2117</v>
      </c>
      <c r="C1668" s="39" t="s">
        <v>106</v>
      </c>
      <c r="D1668" s="94">
        <v>1</v>
      </c>
      <c r="E1668" s="86">
        <v>300</v>
      </c>
      <c r="F1668" s="80">
        <f t="shared" si="39"/>
        <v>300</v>
      </c>
      <c r="G1668" s="48"/>
    </row>
    <row r="1669" spans="1:7" x14ac:dyDescent="0.2">
      <c r="A1669" s="63" t="s">
        <v>2283</v>
      </c>
      <c r="B1669" s="35" t="s">
        <v>2118</v>
      </c>
      <c r="C1669" s="39" t="s">
        <v>106</v>
      </c>
      <c r="D1669" s="94">
        <v>1</v>
      </c>
      <c r="E1669" s="86">
        <v>500</v>
      </c>
      <c r="F1669" s="80">
        <f t="shared" si="39"/>
        <v>500</v>
      </c>
      <c r="G1669" s="48"/>
    </row>
    <row r="1670" spans="1:7" x14ac:dyDescent="0.2">
      <c r="A1670" s="63" t="s">
        <v>2284</v>
      </c>
      <c r="B1670" s="35" t="s">
        <v>2119</v>
      </c>
      <c r="C1670" s="39" t="s">
        <v>106</v>
      </c>
      <c r="D1670" s="94">
        <v>1</v>
      </c>
      <c r="E1670" s="86">
        <v>380</v>
      </c>
      <c r="F1670" s="80">
        <f t="shared" si="39"/>
        <v>380</v>
      </c>
      <c r="G1670" s="48"/>
    </row>
    <row r="1671" spans="1:7" ht="25.5" x14ac:dyDescent="0.2">
      <c r="A1671" s="63" t="s">
        <v>2285</v>
      </c>
      <c r="B1671" s="35" t="s">
        <v>2120</v>
      </c>
      <c r="C1671" s="39"/>
      <c r="D1671" s="94"/>
      <c r="E1671" s="86"/>
      <c r="F1671" s="80"/>
      <c r="G1671" s="48"/>
    </row>
    <row r="1672" spans="1:7" x14ac:dyDescent="0.2">
      <c r="A1672" s="63" t="s">
        <v>2286</v>
      </c>
      <c r="B1672" s="35" t="s">
        <v>2121</v>
      </c>
      <c r="C1672" s="39" t="s">
        <v>106</v>
      </c>
      <c r="D1672" s="94">
        <v>4</v>
      </c>
      <c r="E1672" s="86">
        <f>19.98+63.8</f>
        <v>83.78</v>
      </c>
      <c r="F1672" s="80">
        <f t="shared" si="39"/>
        <v>335.12</v>
      </c>
      <c r="G1672" s="48"/>
    </row>
    <row r="1673" spans="1:7" x14ac:dyDescent="0.2">
      <c r="A1673" s="63" t="s">
        <v>2287</v>
      </c>
      <c r="B1673" s="35" t="s">
        <v>2122</v>
      </c>
      <c r="C1673" s="39" t="s">
        <v>106</v>
      </c>
      <c r="D1673" s="94">
        <v>94</v>
      </c>
      <c r="E1673" s="86">
        <f>24.21+69.47</f>
        <v>93.68</v>
      </c>
      <c r="F1673" s="80">
        <f t="shared" si="39"/>
        <v>8805.92</v>
      </c>
      <c r="G1673" s="48"/>
    </row>
    <row r="1674" spans="1:7" x14ac:dyDescent="0.2">
      <c r="A1674" s="63" t="s">
        <v>2288</v>
      </c>
      <c r="B1674" s="35" t="s">
        <v>2123</v>
      </c>
      <c r="C1674" s="39" t="s">
        <v>106</v>
      </c>
      <c r="D1674" s="94">
        <v>8</v>
      </c>
      <c r="E1674" s="86">
        <f>31.85+74.98</f>
        <v>106.83000000000001</v>
      </c>
      <c r="F1674" s="80">
        <f t="shared" si="39"/>
        <v>854.6400000000001</v>
      </c>
      <c r="G1674" s="48"/>
    </row>
    <row r="1675" spans="1:7" ht="38.25" x14ac:dyDescent="0.2">
      <c r="A1675" s="63" t="s">
        <v>2289</v>
      </c>
      <c r="B1675" s="35" t="s">
        <v>2124</v>
      </c>
      <c r="C1675" s="39"/>
      <c r="D1675" s="94"/>
      <c r="E1675" s="86"/>
      <c r="F1675" s="80"/>
      <c r="G1675" s="48"/>
    </row>
    <row r="1676" spans="1:7" x14ac:dyDescent="0.2">
      <c r="A1676" s="63" t="s">
        <v>2290</v>
      </c>
      <c r="B1676" s="35" t="s">
        <v>2125</v>
      </c>
      <c r="C1676" s="39" t="s">
        <v>106</v>
      </c>
      <c r="D1676" s="94">
        <v>4</v>
      </c>
      <c r="E1676" s="86">
        <v>70</v>
      </c>
      <c r="F1676" s="80">
        <f t="shared" si="39"/>
        <v>280</v>
      </c>
      <c r="G1676" s="48"/>
    </row>
    <row r="1677" spans="1:7" x14ac:dyDescent="0.2">
      <c r="A1677" s="63" t="s">
        <v>2291</v>
      </c>
      <c r="B1677" s="35" t="s">
        <v>2126</v>
      </c>
      <c r="C1677" s="39" t="s">
        <v>106</v>
      </c>
      <c r="D1677" s="94">
        <v>130</v>
      </c>
      <c r="E1677" s="86">
        <v>80</v>
      </c>
      <c r="F1677" s="80">
        <f t="shared" si="39"/>
        <v>10400</v>
      </c>
      <c r="G1677" s="48"/>
    </row>
    <row r="1678" spans="1:7" x14ac:dyDescent="0.2">
      <c r="A1678" s="63" t="s">
        <v>2292</v>
      </c>
      <c r="B1678" s="35" t="s">
        <v>2127</v>
      </c>
      <c r="C1678" s="39" t="s">
        <v>106</v>
      </c>
      <c r="D1678" s="94">
        <v>15</v>
      </c>
      <c r="E1678" s="86">
        <v>90</v>
      </c>
      <c r="F1678" s="80">
        <f t="shared" si="39"/>
        <v>1350</v>
      </c>
      <c r="G1678" s="48"/>
    </row>
    <row r="1679" spans="1:7" x14ac:dyDescent="0.2">
      <c r="A1679" s="63" t="s">
        <v>2293</v>
      </c>
      <c r="B1679" s="35" t="s">
        <v>2128</v>
      </c>
      <c r="C1679" s="39" t="s">
        <v>106</v>
      </c>
      <c r="D1679" s="94">
        <v>179</v>
      </c>
      <c r="E1679" s="86">
        <v>95</v>
      </c>
      <c r="F1679" s="80">
        <f t="shared" si="39"/>
        <v>17005</v>
      </c>
      <c r="G1679" s="48"/>
    </row>
    <row r="1680" spans="1:7" x14ac:dyDescent="0.2">
      <c r="A1680" s="63" t="s">
        <v>2294</v>
      </c>
      <c r="B1680" s="35" t="s">
        <v>2129</v>
      </c>
      <c r="C1680" s="39" t="s">
        <v>106</v>
      </c>
      <c r="D1680" s="94">
        <v>5</v>
      </c>
      <c r="E1680" s="86">
        <v>100</v>
      </c>
      <c r="F1680" s="80">
        <f t="shared" si="39"/>
        <v>500</v>
      </c>
      <c r="G1680" s="48"/>
    </row>
    <row r="1681" spans="1:7" ht="38.25" x14ac:dyDescent="0.2">
      <c r="A1681" s="63" t="s">
        <v>2295</v>
      </c>
      <c r="B1681" s="35" t="s">
        <v>2130</v>
      </c>
      <c r="C1681" s="39"/>
      <c r="D1681" s="94"/>
      <c r="E1681" s="86"/>
      <c r="F1681" s="80"/>
      <c r="G1681" s="48"/>
    </row>
    <row r="1682" spans="1:7" x14ac:dyDescent="0.2">
      <c r="A1682" s="63" t="s">
        <v>2296</v>
      </c>
      <c r="B1682" s="35" t="s">
        <v>2131</v>
      </c>
      <c r="C1682" s="39" t="s">
        <v>106</v>
      </c>
      <c r="D1682" s="94">
        <v>1</v>
      </c>
      <c r="E1682" s="86">
        <v>80</v>
      </c>
      <c r="F1682" s="80">
        <f t="shared" si="39"/>
        <v>80</v>
      </c>
      <c r="G1682" s="48"/>
    </row>
    <row r="1683" spans="1:7" x14ac:dyDescent="0.2">
      <c r="A1683" s="63" t="s">
        <v>2297</v>
      </c>
      <c r="B1683" s="35" t="s">
        <v>2132</v>
      </c>
      <c r="C1683" s="39" t="s">
        <v>106</v>
      </c>
      <c r="D1683" s="94">
        <v>143</v>
      </c>
      <c r="E1683" s="86">
        <v>85</v>
      </c>
      <c r="F1683" s="80">
        <f t="shared" si="39"/>
        <v>12155</v>
      </c>
      <c r="G1683" s="48"/>
    </row>
    <row r="1684" spans="1:7" x14ac:dyDescent="0.2">
      <c r="A1684" s="63" t="s">
        <v>2298</v>
      </c>
      <c r="B1684" s="35" t="s">
        <v>2133</v>
      </c>
      <c r="C1684" s="39" t="s">
        <v>106</v>
      </c>
      <c r="D1684" s="94">
        <v>92</v>
      </c>
      <c r="E1684" s="86">
        <v>105</v>
      </c>
      <c r="F1684" s="80">
        <f t="shared" si="39"/>
        <v>9660</v>
      </c>
      <c r="G1684" s="48"/>
    </row>
    <row r="1685" spans="1:7" x14ac:dyDescent="0.2">
      <c r="A1685" s="63" t="s">
        <v>2299</v>
      </c>
      <c r="B1685" s="35" t="s">
        <v>2134</v>
      </c>
      <c r="C1685" s="39" t="s">
        <v>106</v>
      </c>
      <c r="D1685" s="94">
        <v>4</v>
      </c>
      <c r="E1685" s="86">
        <v>180</v>
      </c>
      <c r="F1685" s="80">
        <f t="shared" si="39"/>
        <v>720</v>
      </c>
      <c r="G1685" s="48"/>
    </row>
    <row r="1686" spans="1:7" ht="38.25" x14ac:dyDescent="0.2">
      <c r="A1686" s="63" t="s">
        <v>2300</v>
      </c>
      <c r="B1686" s="35" t="s">
        <v>2135</v>
      </c>
      <c r="C1686" s="39"/>
      <c r="D1686" s="94"/>
      <c r="E1686" s="86"/>
      <c r="F1686" s="80"/>
      <c r="G1686" s="48"/>
    </row>
    <row r="1687" spans="1:7" x14ac:dyDescent="0.2">
      <c r="A1687" s="63" t="s">
        <v>2301</v>
      </c>
      <c r="B1687" s="35" t="s">
        <v>2136</v>
      </c>
      <c r="C1687" s="39" t="s">
        <v>106</v>
      </c>
      <c r="D1687" s="94">
        <v>228</v>
      </c>
      <c r="E1687" s="86">
        <v>78.510000000000005</v>
      </c>
      <c r="F1687" s="80">
        <f t="shared" si="39"/>
        <v>17900.280000000002</v>
      </c>
      <c r="G1687" s="48"/>
    </row>
    <row r="1688" spans="1:7" x14ac:dyDescent="0.2">
      <c r="A1688" s="63" t="s">
        <v>2302</v>
      </c>
      <c r="B1688" s="35" t="s">
        <v>2137</v>
      </c>
      <c r="C1688" s="39" t="s">
        <v>106</v>
      </c>
      <c r="D1688" s="94">
        <v>171</v>
      </c>
      <c r="E1688" s="86">
        <v>75.13</v>
      </c>
      <c r="F1688" s="80">
        <f t="shared" si="39"/>
        <v>12847.23</v>
      </c>
      <c r="G1688" s="48"/>
    </row>
    <row r="1689" spans="1:7" x14ac:dyDescent="0.2">
      <c r="A1689" s="63" t="s">
        <v>2303</v>
      </c>
      <c r="B1689" s="35" t="s">
        <v>2138</v>
      </c>
      <c r="C1689" s="39" t="s">
        <v>106</v>
      </c>
      <c r="D1689" s="94">
        <v>2</v>
      </c>
      <c r="E1689" s="86">
        <v>82.45</v>
      </c>
      <c r="F1689" s="80">
        <f t="shared" si="39"/>
        <v>164.9</v>
      </c>
      <c r="G1689" s="48"/>
    </row>
    <row r="1690" spans="1:7" x14ac:dyDescent="0.2">
      <c r="A1690" s="63" t="s">
        <v>2304</v>
      </c>
      <c r="B1690" s="35" t="s">
        <v>2139</v>
      </c>
      <c r="C1690" s="39" t="s">
        <v>106</v>
      </c>
      <c r="D1690" s="94">
        <v>3</v>
      </c>
      <c r="E1690" s="86">
        <v>231.1</v>
      </c>
      <c r="F1690" s="80">
        <f t="shared" si="39"/>
        <v>693.3</v>
      </c>
      <c r="G1690" s="48"/>
    </row>
    <row r="1691" spans="1:7" x14ac:dyDescent="0.2">
      <c r="A1691" s="63" t="s">
        <v>2305</v>
      </c>
      <c r="B1691" s="35" t="s">
        <v>2140</v>
      </c>
      <c r="C1691" s="39" t="s">
        <v>106</v>
      </c>
      <c r="D1691" s="94">
        <v>371</v>
      </c>
      <c r="E1691" s="86">
        <v>233.54</v>
      </c>
      <c r="F1691" s="80">
        <f t="shared" si="39"/>
        <v>86643.34</v>
      </c>
      <c r="G1691" s="48"/>
    </row>
    <row r="1692" spans="1:7" x14ac:dyDescent="0.2">
      <c r="A1692" s="63" t="s">
        <v>2306</v>
      </c>
      <c r="B1692" s="35" t="s">
        <v>2141</v>
      </c>
      <c r="C1692" s="39" t="s">
        <v>106</v>
      </c>
      <c r="D1692" s="94">
        <v>23</v>
      </c>
      <c r="E1692" s="86">
        <v>241.99</v>
      </c>
      <c r="F1692" s="80">
        <f t="shared" si="39"/>
        <v>5565.77</v>
      </c>
      <c r="G1692" s="48"/>
    </row>
    <row r="1693" spans="1:7" x14ac:dyDescent="0.2">
      <c r="A1693" s="63" t="s">
        <v>2307</v>
      </c>
      <c r="B1693" s="35" t="s">
        <v>2142</v>
      </c>
      <c r="C1693" s="39" t="s">
        <v>106</v>
      </c>
      <c r="D1693" s="94">
        <v>1</v>
      </c>
      <c r="E1693" s="86">
        <v>237</v>
      </c>
      <c r="F1693" s="80">
        <f t="shared" si="39"/>
        <v>237</v>
      </c>
      <c r="G1693" s="48"/>
    </row>
    <row r="1694" spans="1:7" x14ac:dyDescent="0.2">
      <c r="A1694" s="63" t="s">
        <v>2308</v>
      </c>
      <c r="B1694" s="35" t="s">
        <v>2143</v>
      </c>
      <c r="C1694" s="39" t="s">
        <v>106</v>
      </c>
      <c r="D1694" s="94">
        <v>4</v>
      </c>
      <c r="E1694" s="86">
        <v>241.99</v>
      </c>
      <c r="F1694" s="80">
        <f t="shared" si="39"/>
        <v>967.96</v>
      </c>
      <c r="G1694" s="48"/>
    </row>
    <row r="1695" spans="1:7" x14ac:dyDescent="0.2">
      <c r="A1695" s="63" t="s">
        <v>2309</v>
      </c>
      <c r="B1695" s="35" t="s">
        <v>2144</v>
      </c>
      <c r="C1695" s="39" t="s">
        <v>106</v>
      </c>
      <c r="D1695" s="94">
        <v>7</v>
      </c>
      <c r="E1695" s="86">
        <v>248.97</v>
      </c>
      <c r="F1695" s="80">
        <f t="shared" si="39"/>
        <v>1742.79</v>
      </c>
      <c r="G1695" s="48"/>
    </row>
    <row r="1696" spans="1:7" x14ac:dyDescent="0.2">
      <c r="A1696" s="63" t="s">
        <v>2310</v>
      </c>
      <c r="B1696" s="35" t="s">
        <v>2145</v>
      </c>
      <c r="C1696" s="39" t="s">
        <v>106</v>
      </c>
      <c r="D1696" s="94">
        <v>10</v>
      </c>
      <c r="E1696" s="86">
        <v>255.5</v>
      </c>
      <c r="F1696" s="80">
        <f t="shared" ref="F1696:F1938" si="40">+D1696*E1696</f>
        <v>2555</v>
      </c>
      <c r="G1696" s="48"/>
    </row>
    <row r="1697" spans="1:7" x14ac:dyDescent="0.2">
      <c r="A1697" s="63" t="s">
        <v>2311</v>
      </c>
      <c r="B1697" s="35" t="s">
        <v>2146</v>
      </c>
      <c r="C1697" s="39" t="s">
        <v>106</v>
      </c>
      <c r="D1697" s="94">
        <v>3</v>
      </c>
      <c r="E1697" s="86">
        <v>259.38</v>
      </c>
      <c r="F1697" s="80">
        <f t="shared" si="40"/>
        <v>778.14</v>
      </c>
      <c r="G1697" s="48"/>
    </row>
    <row r="1698" spans="1:7" x14ac:dyDescent="0.2">
      <c r="A1698" s="63" t="s">
        <v>2312</v>
      </c>
      <c r="B1698" s="35" t="s">
        <v>2147</v>
      </c>
      <c r="C1698" s="39" t="s">
        <v>106</v>
      </c>
      <c r="D1698" s="94">
        <v>1</v>
      </c>
      <c r="E1698" s="86">
        <v>267.70999999999998</v>
      </c>
      <c r="F1698" s="80">
        <f t="shared" si="40"/>
        <v>267.70999999999998</v>
      </c>
      <c r="G1698" s="48"/>
    </row>
    <row r="1699" spans="1:7" x14ac:dyDescent="0.2">
      <c r="A1699" s="63" t="s">
        <v>2313</v>
      </c>
      <c r="B1699" s="35" t="s">
        <v>2148</v>
      </c>
      <c r="C1699" s="39" t="s">
        <v>106</v>
      </c>
      <c r="D1699" s="94">
        <v>1</v>
      </c>
      <c r="E1699" s="86">
        <v>261.10000000000002</v>
      </c>
      <c r="F1699" s="80">
        <f t="shared" si="40"/>
        <v>261.10000000000002</v>
      </c>
      <c r="G1699" s="48"/>
    </row>
    <row r="1700" spans="1:7" x14ac:dyDescent="0.2">
      <c r="A1700" s="63" t="s">
        <v>2314</v>
      </c>
      <c r="B1700" s="35" t="s">
        <v>2149</v>
      </c>
      <c r="C1700" s="39" t="s">
        <v>106</v>
      </c>
      <c r="D1700" s="94">
        <v>1</v>
      </c>
      <c r="E1700" s="86">
        <v>300</v>
      </c>
      <c r="F1700" s="80">
        <f t="shared" si="40"/>
        <v>300</v>
      </c>
      <c r="G1700" s="48"/>
    </row>
    <row r="1701" spans="1:7" ht="64.5" customHeight="1" x14ac:dyDescent="0.2">
      <c r="A1701" s="63" t="s">
        <v>2315</v>
      </c>
      <c r="B1701" s="35" t="s">
        <v>2150</v>
      </c>
      <c r="C1701" s="39"/>
      <c r="D1701" s="94"/>
      <c r="E1701" s="86"/>
      <c r="F1701" s="80"/>
      <c r="G1701" s="48"/>
    </row>
    <row r="1702" spans="1:7" x14ac:dyDescent="0.2">
      <c r="A1702" s="63" t="s">
        <v>2316</v>
      </c>
      <c r="B1702" s="35" t="s">
        <v>2151</v>
      </c>
      <c r="C1702" s="39" t="s">
        <v>106</v>
      </c>
      <c r="D1702" s="94">
        <v>5</v>
      </c>
      <c r="E1702" s="86">
        <v>335.27</v>
      </c>
      <c r="F1702" s="80">
        <f t="shared" si="40"/>
        <v>1676.35</v>
      </c>
      <c r="G1702" s="48"/>
    </row>
    <row r="1703" spans="1:7" x14ac:dyDescent="0.2">
      <c r="A1703" s="63" t="s">
        <v>2317</v>
      </c>
      <c r="B1703" s="35" t="s">
        <v>2152</v>
      </c>
      <c r="C1703" s="39" t="s">
        <v>106</v>
      </c>
      <c r="D1703" s="94">
        <v>1</v>
      </c>
      <c r="E1703" s="86">
        <v>338.24</v>
      </c>
      <c r="F1703" s="80">
        <f t="shared" si="40"/>
        <v>338.24</v>
      </c>
      <c r="G1703" s="48"/>
    </row>
    <row r="1704" spans="1:7" x14ac:dyDescent="0.2">
      <c r="A1704" s="63" t="s">
        <v>2318</v>
      </c>
      <c r="B1704" s="35" t="s">
        <v>2153</v>
      </c>
      <c r="C1704" s="39" t="s">
        <v>106</v>
      </c>
      <c r="D1704" s="94">
        <v>1</v>
      </c>
      <c r="E1704" s="86">
        <v>580</v>
      </c>
      <c r="F1704" s="80">
        <f t="shared" si="40"/>
        <v>580</v>
      </c>
      <c r="G1704" s="48"/>
    </row>
    <row r="1705" spans="1:7" x14ac:dyDescent="0.2">
      <c r="A1705" s="63" t="s">
        <v>2319</v>
      </c>
      <c r="B1705" s="35" t="s">
        <v>2154</v>
      </c>
      <c r="C1705" s="39" t="s">
        <v>106</v>
      </c>
      <c r="D1705" s="94">
        <v>9</v>
      </c>
      <c r="E1705" s="86">
        <v>580</v>
      </c>
      <c r="F1705" s="80">
        <f t="shared" si="40"/>
        <v>5220</v>
      </c>
      <c r="G1705" s="48"/>
    </row>
    <row r="1706" spans="1:7" x14ac:dyDescent="0.2">
      <c r="A1706" s="63" t="s">
        <v>2320</v>
      </c>
      <c r="B1706" s="35" t="s">
        <v>2155</v>
      </c>
      <c r="C1706" s="39" t="s">
        <v>157</v>
      </c>
      <c r="D1706" s="94">
        <v>1</v>
      </c>
      <c r="E1706" s="86">
        <v>500</v>
      </c>
      <c r="F1706" s="80">
        <f t="shared" si="40"/>
        <v>500</v>
      </c>
      <c r="G1706" s="48"/>
    </row>
    <row r="1707" spans="1:7" x14ac:dyDescent="0.2">
      <c r="A1707" s="63" t="s">
        <v>2321</v>
      </c>
      <c r="B1707" s="35" t="s">
        <v>2156</v>
      </c>
      <c r="C1707" s="39" t="s">
        <v>106</v>
      </c>
      <c r="D1707" s="94">
        <v>9</v>
      </c>
      <c r="E1707" s="86">
        <v>418.1</v>
      </c>
      <c r="F1707" s="80">
        <f t="shared" si="40"/>
        <v>3762.9</v>
      </c>
      <c r="G1707" s="48"/>
    </row>
    <row r="1708" spans="1:7" x14ac:dyDescent="0.2">
      <c r="A1708" s="63" t="s">
        <v>2322</v>
      </c>
      <c r="B1708" s="35" t="s">
        <v>2157</v>
      </c>
      <c r="C1708" s="39" t="s">
        <v>106</v>
      </c>
      <c r="D1708" s="94">
        <v>1</v>
      </c>
      <c r="E1708" s="86">
        <v>433.11</v>
      </c>
      <c r="F1708" s="80">
        <f t="shared" si="40"/>
        <v>433.11</v>
      </c>
      <c r="G1708" s="48"/>
    </row>
    <row r="1709" spans="1:7" x14ac:dyDescent="0.2">
      <c r="A1709" s="63" t="s">
        <v>2323</v>
      </c>
      <c r="B1709" s="35" t="s">
        <v>2158</v>
      </c>
      <c r="C1709" s="39" t="s">
        <v>106</v>
      </c>
      <c r="D1709" s="94">
        <v>1</v>
      </c>
      <c r="E1709" s="86">
        <v>437.76</v>
      </c>
      <c r="F1709" s="80">
        <f t="shared" si="40"/>
        <v>437.76</v>
      </c>
      <c r="G1709" s="48"/>
    </row>
    <row r="1710" spans="1:7" ht="25.5" x14ac:dyDescent="0.2">
      <c r="A1710" s="63" t="s">
        <v>2324</v>
      </c>
      <c r="B1710" s="35" t="s">
        <v>2159</v>
      </c>
      <c r="C1710" s="39" t="s">
        <v>157</v>
      </c>
      <c r="D1710" s="94">
        <v>2</v>
      </c>
      <c r="E1710" s="86">
        <v>526.63</v>
      </c>
      <c r="F1710" s="80">
        <f t="shared" si="40"/>
        <v>1053.26</v>
      </c>
      <c r="G1710" s="48"/>
    </row>
    <row r="1711" spans="1:7" x14ac:dyDescent="0.2">
      <c r="A1711" s="63" t="s">
        <v>2325</v>
      </c>
      <c r="B1711" s="35" t="s">
        <v>2160</v>
      </c>
      <c r="C1711" s="39"/>
      <c r="D1711" s="94"/>
      <c r="E1711" s="86"/>
      <c r="F1711" s="80"/>
      <c r="G1711" s="48"/>
    </row>
    <row r="1712" spans="1:7" ht="78" customHeight="1" x14ac:dyDescent="0.2">
      <c r="A1712" s="63" t="s">
        <v>2326</v>
      </c>
      <c r="B1712" s="35" t="s">
        <v>2161</v>
      </c>
      <c r="C1712" s="39" t="s">
        <v>106</v>
      </c>
      <c r="D1712" s="94">
        <v>1</v>
      </c>
      <c r="E1712" s="86">
        <v>10000</v>
      </c>
      <c r="F1712" s="80">
        <f t="shared" si="40"/>
        <v>10000</v>
      </c>
      <c r="G1712" s="48"/>
    </row>
    <row r="1713" spans="1:7" ht="102.75" customHeight="1" x14ac:dyDescent="0.2">
      <c r="A1713" s="63" t="s">
        <v>2327</v>
      </c>
      <c r="B1713" s="35" t="s">
        <v>2162</v>
      </c>
      <c r="C1713" s="39" t="s">
        <v>106</v>
      </c>
      <c r="D1713" s="94">
        <v>1</v>
      </c>
      <c r="E1713" s="86">
        <f>30000</f>
        <v>30000</v>
      </c>
      <c r="F1713" s="80">
        <f t="shared" si="40"/>
        <v>30000</v>
      </c>
      <c r="G1713" s="48"/>
    </row>
    <row r="1714" spans="1:7" ht="25.5" x14ac:dyDescent="0.2">
      <c r="A1714" s="63" t="s">
        <v>2328</v>
      </c>
      <c r="B1714" s="35" t="s">
        <v>2163</v>
      </c>
      <c r="C1714" s="39" t="s">
        <v>106</v>
      </c>
      <c r="D1714" s="94">
        <v>1</v>
      </c>
      <c r="E1714" s="86">
        <v>10000</v>
      </c>
      <c r="F1714" s="80">
        <f t="shared" si="40"/>
        <v>10000</v>
      </c>
      <c r="G1714" s="48"/>
    </row>
    <row r="1715" spans="1:7" x14ac:dyDescent="0.2">
      <c r="A1715" s="63" t="s">
        <v>2329</v>
      </c>
      <c r="B1715" s="35" t="s">
        <v>2164</v>
      </c>
      <c r="C1715" s="39" t="s">
        <v>106</v>
      </c>
      <c r="D1715" s="94">
        <v>1</v>
      </c>
      <c r="E1715" s="86">
        <v>1000</v>
      </c>
      <c r="F1715" s="80">
        <f t="shared" si="40"/>
        <v>1000</v>
      </c>
      <c r="G1715" s="48"/>
    </row>
    <row r="1716" spans="1:7" x14ac:dyDescent="0.2">
      <c r="A1716" s="63" t="s">
        <v>2330</v>
      </c>
      <c r="B1716" s="35" t="s">
        <v>2165</v>
      </c>
      <c r="C1716" s="39"/>
      <c r="D1716" s="94"/>
      <c r="E1716" s="86"/>
      <c r="F1716" s="80"/>
      <c r="G1716" s="48"/>
    </row>
    <row r="1717" spans="1:7" ht="25.5" x14ac:dyDescent="0.2">
      <c r="A1717" s="63" t="s">
        <v>2331</v>
      </c>
      <c r="B1717" s="35" t="s">
        <v>2166</v>
      </c>
      <c r="C1717" s="39" t="s">
        <v>1550</v>
      </c>
      <c r="D1717" s="94">
        <v>2090</v>
      </c>
      <c r="E1717" s="86">
        <v>90</v>
      </c>
      <c r="F1717" s="80">
        <f t="shared" si="40"/>
        <v>188100</v>
      </c>
      <c r="G1717" s="48"/>
    </row>
    <row r="1718" spans="1:7" ht="25.5" x14ac:dyDescent="0.2">
      <c r="A1718" s="63" t="s">
        <v>2332</v>
      </c>
      <c r="B1718" s="35" t="s">
        <v>2167</v>
      </c>
      <c r="C1718" s="39" t="s">
        <v>1550</v>
      </c>
      <c r="D1718" s="94">
        <v>540</v>
      </c>
      <c r="E1718" s="86">
        <v>60</v>
      </c>
      <c r="F1718" s="80">
        <f t="shared" si="40"/>
        <v>32400</v>
      </c>
      <c r="G1718" s="48"/>
    </row>
    <row r="1719" spans="1:7" ht="38.25" x14ac:dyDescent="0.2">
      <c r="A1719" s="63" t="s">
        <v>2333</v>
      </c>
      <c r="B1719" s="35" t="s">
        <v>2168</v>
      </c>
      <c r="C1719" s="39" t="s">
        <v>1550</v>
      </c>
      <c r="D1719" s="94">
        <v>570</v>
      </c>
      <c r="E1719" s="86">
        <v>98</v>
      </c>
      <c r="F1719" s="80">
        <f t="shared" si="40"/>
        <v>55860</v>
      </c>
      <c r="G1719" s="48"/>
    </row>
    <row r="1720" spans="1:7" ht="25.5" x14ac:dyDescent="0.2">
      <c r="A1720" s="63" t="s">
        <v>2334</v>
      </c>
      <c r="B1720" s="35" t="s">
        <v>2169</v>
      </c>
      <c r="C1720" s="39" t="s">
        <v>1550</v>
      </c>
      <c r="D1720" s="94">
        <v>165</v>
      </c>
      <c r="E1720" s="86">
        <v>107</v>
      </c>
      <c r="F1720" s="80">
        <f t="shared" si="40"/>
        <v>17655</v>
      </c>
      <c r="G1720" s="48"/>
    </row>
    <row r="1721" spans="1:7" ht="38.25" x14ac:dyDescent="0.2">
      <c r="A1721" s="63" t="s">
        <v>2335</v>
      </c>
      <c r="B1721" s="35" t="s">
        <v>2170</v>
      </c>
      <c r="C1721" s="39" t="s">
        <v>1550</v>
      </c>
      <c r="D1721" s="94">
        <v>363</v>
      </c>
      <c r="E1721" s="86">
        <v>144</v>
      </c>
      <c r="F1721" s="80">
        <f t="shared" si="40"/>
        <v>52272</v>
      </c>
      <c r="G1721" s="48"/>
    </row>
    <row r="1722" spans="1:7" ht="25.5" x14ac:dyDescent="0.2">
      <c r="A1722" s="63" t="s">
        <v>2336</v>
      </c>
      <c r="B1722" s="35" t="s">
        <v>2171</v>
      </c>
      <c r="C1722" s="39"/>
      <c r="D1722" s="94"/>
      <c r="E1722" s="86"/>
      <c r="F1722" s="80"/>
      <c r="G1722" s="48"/>
    </row>
    <row r="1723" spans="1:7" ht="25.5" x14ac:dyDescent="0.2">
      <c r="A1723" s="63" t="s">
        <v>2337</v>
      </c>
      <c r="B1723" s="35" t="s">
        <v>2172</v>
      </c>
      <c r="C1723" s="39"/>
      <c r="D1723" s="94"/>
      <c r="E1723" s="86"/>
      <c r="F1723" s="80"/>
      <c r="G1723" s="48"/>
    </row>
    <row r="1724" spans="1:7" x14ac:dyDescent="0.2">
      <c r="A1724" s="63" t="s">
        <v>2338</v>
      </c>
      <c r="B1724" s="35" t="s">
        <v>2173</v>
      </c>
      <c r="C1724" s="39" t="s">
        <v>93</v>
      </c>
      <c r="D1724" s="94">
        <v>420</v>
      </c>
      <c r="E1724" s="86">
        <v>21</v>
      </c>
      <c r="F1724" s="80">
        <f t="shared" si="40"/>
        <v>8820</v>
      </c>
      <c r="G1724" s="48"/>
    </row>
    <row r="1725" spans="1:7" x14ac:dyDescent="0.2">
      <c r="A1725" s="63" t="s">
        <v>2339</v>
      </c>
      <c r="B1725" s="35" t="s">
        <v>2174</v>
      </c>
      <c r="C1725" s="39" t="s">
        <v>93</v>
      </c>
      <c r="D1725" s="94">
        <v>350</v>
      </c>
      <c r="E1725" s="86">
        <v>24</v>
      </c>
      <c r="F1725" s="80">
        <f t="shared" si="40"/>
        <v>8400</v>
      </c>
      <c r="G1725" s="48"/>
    </row>
    <row r="1726" spans="1:7" x14ac:dyDescent="0.2">
      <c r="A1726" s="63" t="s">
        <v>2340</v>
      </c>
      <c r="B1726" s="35" t="s">
        <v>2175</v>
      </c>
      <c r="C1726" s="39" t="s">
        <v>93</v>
      </c>
      <c r="D1726" s="94">
        <v>140</v>
      </c>
      <c r="E1726" s="86">
        <v>30</v>
      </c>
      <c r="F1726" s="80">
        <f t="shared" si="40"/>
        <v>4200</v>
      </c>
      <c r="G1726" s="48"/>
    </row>
    <row r="1727" spans="1:7" ht="25.5" x14ac:dyDescent="0.2">
      <c r="A1727" s="63" t="s">
        <v>2341</v>
      </c>
      <c r="B1727" s="35" t="s">
        <v>2166</v>
      </c>
      <c r="C1727" s="39"/>
      <c r="D1727" s="94"/>
      <c r="E1727" s="86"/>
      <c r="F1727" s="80"/>
      <c r="G1727" s="48"/>
    </row>
    <row r="1728" spans="1:7" x14ac:dyDescent="0.2">
      <c r="A1728" s="63" t="s">
        <v>2342</v>
      </c>
      <c r="B1728" s="35" t="s">
        <v>2173</v>
      </c>
      <c r="C1728" s="39" t="s">
        <v>93</v>
      </c>
      <c r="D1728" s="94">
        <v>460</v>
      </c>
      <c r="E1728" s="86">
        <v>44</v>
      </c>
      <c r="F1728" s="80">
        <f t="shared" si="40"/>
        <v>20240</v>
      </c>
      <c r="G1728" s="48"/>
    </row>
    <row r="1729" spans="1:7" x14ac:dyDescent="0.2">
      <c r="A1729" s="63" t="s">
        <v>2343</v>
      </c>
      <c r="B1729" s="35" t="s">
        <v>2174</v>
      </c>
      <c r="C1729" s="39" t="s">
        <v>93</v>
      </c>
      <c r="D1729" s="94">
        <v>510</v>
      </c>
      <c r="E1729" s="86">
        <v>53</v>
      </c>
      <c r="F1729" s="80">
        <f t="shared" si="40"/>
        <v>27030</v>
      </c>
      <c r="G1729" s="48"/>
    </row>
    <row r="1730" spans="1:7" x14ac:dyDescent="0.2">
      <c r="A1730" s="63" t="s">
        <v>2344</v>
      </c>
      <c r="B1730" s="35" t="s">
        <v>2175</v>
      </c>
      <c r="C1730" s="39" t="s">
        <v>93</v>
      </c>
      <c r="D1730" s="94">
        <v>150</v>
      </c>
      <c r="E1730" s="86">
        <v>57</v>
      </c>
      <c r="F1730" s="80">
        <f t="shared" si="40"/>
        <v>8550</v>
      </c>
      <c r="G1730" s="48"/>
    </row>
    <row r="1731" spans="1:7" ht="25.5" x14ac:dyDescent="0.2">
      <c r="A1731" s="63" t="s">
        <v>2345</v>
      </c>
      <c r="B1731" s="35" t="s">
        <v>2169</v>
      </c>
      <c r="C1731" s="39"/>
      <c r="D1731" s="94"/>
      <c r="E1731" s="86"/>
      <c r="F1731" s="80"/>
      <c r="G1731" s="48"/>
    </row>
    <row r="1732" spans="1:7" x14ac:dyDescent="0.2">
      <c r="A1732" s="63" t="s">
        <v>2346</v>
      </c>
      <c r="B1732" s="35" t="s">
        <v>2174</v>
      </c>
      <c r="C1732" s="39" t="s">
        <v>93</v>
      </c>
      <c r="D1732" s="94">
        <v>70</v>
      </c>
      <c r="E1732" s="86">
        <v>53</v>
      </c>
      <c r="F1732" s="80">
        <f t="shared" si="40"/>
        <v>3710</v>
      </c>
      <c r="G1732" s="48"/>
    </row>
    <row r="1733" spans="1:7" x14ac:dyDescent="0.2">
      <c r="A1733" s="63" t="s">
        <v>2347</v>
      </c>
      <c r="B1733" s="35" t="s">
        <v>2176</v>
      </c>
      <c r="C1733" s="39"/>
      <c r="D1733" s="94"/>
      <c r="E1733" s="86"/>
      <c r="F1733" s="80">
        <f t="shared" si="40"/>
        <v>0</v>
      </c>
      <c r="G1733" s="48"/>
    </row>
    <row r="1734" spans="1:7" ht="25.5" x14ac:dyDescent="0.2">
      <c r="A1734" s="63" t="s">
        <v>2348</v>
      </c>
      <c r="B1734" s="35" t="s">
        <v>2177</v>
      </c>
      <c r="C1734" s="39" t="s">
        <v>1550</v>
      </c>
      <c r="D1734" s="94">
        <v>60</v>
      </c>
      <c r="E1734" s="86">
        <v>60</v>
      </c>
      <c r="F1734" s="80">
        <f t="shared" si="40"/>
        <v>3600</v>
      </c>
      <c r="G1734" s="48"/>
    </row>
    <row r="1735" spans="1:7" ht="38.25" x14ac:dyDescent="0.2">
      <c r="A1735" s="63" t="s">
        <v>2349</v>
      </c>
      <c r="B1735" s="35" t="s">
        <v>2178</v>
      </c>
      <c r="C1735" s="39" t="s">
        <v>93</v>
      </c>
      <c r="D1735" s="94">
        <v>180</v>
      </c>
      <c r="E1735" s="86">
        <v>200</v>
      </c>
      <c r="F1735" s="80">
        <f t="shared" si="40"/>
        <v>36000</v>
      </c>
      <c r="G1735" s="48"/>
    </row>
    <row r="1736" spans="1:7" ht="38.25" x14ac:dyDescent="0.2">
      <c r="A1736" s="63" t="s">
        <v>2350</v>
      </c>
      <c r="B1736" s="35" t="s">
        <v>2179</v>
      </c>
      <c r="C1736" s="39" t="s">
        <v>106</v>
      </c>
      <c r="D1736" s="94">
        <v>1</v>
      </c>
      <c r="E1736" s="86">
        <v>5000</v>
      </c>
      <c r="F1736" s="80">
        <f t="shared" si="40"/>
        <v>5000</v>
      </c>
      <c r="G1736" s="48"/>
    </row>
    <row r="1737" spans="1:7" ht="51" x14ac:dyDescent="0.2">
      <c r="A1737" s="63" t="s">
        <v>2351</v>
      </c>
      <c r="B1737" s="35" t="s">
        <v>2180</v>
      </c>
      <c r="C1737" s="39" t="s">
        <v>106</v>
      </c>
      <c r="D1737" s="94">
        <v>1</v>
      </c>
      <c r="E1737" s="86">
        <v>6000</v>
      </c>
      <c r="F1737" s="80">
        <f t="shared" si="40"/>
        <v>6000</v>
      </c>
      <c r="G1737" s="48"/>
    </row>
    <row r="1738" spans="1:7" ht="38.25" x14ac:dyDescent="0.2">
      <c r="A1738" s="63" t="s">
        <v>2352</v>
      </c>
      <c r="B1738" s="35" t="s">
        <v>2181</v>
      </c>
      <c r="C1738" s="39" t="s">
        <v>106</v>
      </c>
      <c r="D1738" s="94">
        <v>1</v>
      </c>
      <c r="E1738" s="86">
        <v>2000</v>
      </c>
      <c r="F1738" s="80">
        <f t="shared" si="40"/>
        <v>2000</v>
      </c>
      <c r="G1738" s="48"/>
    </row>
    <row r="1739" spans="1:7" ht="38.25" x14ac:dyDescent="0.2">
      <c r="A1739" s="63" t="s">
        <v>2353</v>
      </c>
      <c r="B1739" s="35" t="s">
        <v>2182</v>
      </c>
      <c r="C1739" s="39" t="s">
        <v>106</v>
      </c>
      <c r="D1739" s="94">
        <v>1</v>
      </c>
      <c r="E1739" s="86">
        <v>34500</v>
      </c>
      <c r="F1739" s="80">
        <f t="shared" si="40"/>
        <v>34500</v>
      </c>
      <c r="G1739" s="48"/>
    </row>
    <row r="1740" spans="1:7" ht="51" x14ac:dyDescent="0.2">
      <c r="A1740" s="63" t="s">
        <v>2354</v>
      </c>
      <c r="B1740" s="35" t="s">
        <v>2183</v>
      </c>
      <c r="C1740" s="39" t="s">
        <v>106</v>
      </c>
      <c r="D1740" s="94">
        <v>1</v>
      </c>
      <c r="E1740" s="86">
        <v>10000</v>
      </c>
      <c r="F1740" s="80">
        <f t="shared" si="40"/>
        <v>10000</v>
      </c>
      <c r="G1740" s="48"/>
    </row>
    <row r="1741" spans="1:7" ht="38.25" x14ac:dyDescent="0.2">
      <c r="A1741" s="63" t="s">
        <v>2355</v>
      </c>
      <c r="B1741" s="35" t="s">
        <v>2184</v>
      </c>
      <c r="C1741" s="39" t="s">
        <v>106</v>
      </c>
      <c r="D1741" s="94">
        <v>1</v>
      </c>
      <c r="E1741" s="86">
        <v>6000</v>
      </c>
      <c r="F1741" s="80">
        <f t="shared" si="40"/>
        <v>6000</v>
      </c>
      <c r="G1741" s="48"/>
    </row>
    <row r="1742" spans="1:7" x14ac:dyDescent="0.2">
      <c r="A1742" s="63" t="s">
        <v>2377</v>
      </c>
      <c r="B1742" s="40" t="s">
        <v>2356</v>
      </c>
      <c r="C1742" s="39"/>
      <c r="D1742" s="94"/>
      <c r="E1742" s="86"/>
      <c r="F1742" s="80"/>
      <c r="G1742" s="48"/>
    </row>
    <row r="1743" spans="1:7" ht="52.5" customHeight="1" x14ac:dyDescent="0.2">
      <c r="A1743" s="63" t="s">
        <v>2378</v>
      </c>
      <c r="B1743" s="35" t="s">
        <v>2357</v>
      </c>
      <c r="C1743" s="39"/>
      <c r="D1743" s="94"/>
      <c r="E1743" s="86"/>
      <c r="F1743" s="80"/>
      <c r="G1743" s="48"/>
    </row>
    <row r="1744" spans="1:7" ht="63.75" x14ac:dyDescent="0.2">
      <c r="A1744" s="63" t="s">
        <v>2379</v>
      </c>
      <c r="B1744" s="35" t="s">
        <v>2358</v>
      </c>
      <c r="C1744" s="39" t="s">
        <v>106</v>
      </c>
      <c r="D1744" s="94">
        <v>1</v>
      </c>
      <c r="E1744" s="86">
        <v>3000</v>
      </c>
      <c r="F1744" s="80">
        <f t="shared" si="40"/>
        <v>3000</v>
      </c>
      <c r="G1744" s="48"/>
    </row>
    <row r="1745" spans="1:7" ht="51" x14ac:dyDescent="0.2">
      <c r="A1745" s="63" t="s">
        <v>2380</v>
      </c>
      <c r="B1745" s="35" t="s">
        <v>2359</v>
      </c>
      <c r="C1745" s="39" t="s">
        <v>93</v>
      </c>
      <c r="D1745" s="94">
        <v>20</v>
      </c>
      <c r="E1745" s="86">
        <v>50</v>
      </c>
      <c r="F1745" s="80">
        <f t="shared" si="40"/>
        <v>1000</v>
      </c>
      <c r="G1745" s="48"/>
    </row>
    <row r="1746" spans="1:7" ht="51" x14ac:dyDescent="0.2">
      <c r="A1746" s="63" t="s">
        <v>2381</v>
      </c>
      <c r="B1746" s="35" t="s">
        <v>2360</v>
      </c>
      <c r="C1746" s="39" t="s">
        <v>93</v>
      </c>
      <c r="D1746" s="94">
        <v>20</v>
      </c>
      <c r="E1746" s="86">
        <v>45</v>
      </c>
      <c r="F1746" s="80">
        <f t="shared" si="40"/>
        <v>900</v>
      </c>
      <c r="G1746" s="48"/>
    </row>
    <row r="1747" spans="1:7" ht="38.25" x14ac:dyDescent="0.2">
      <c r="A1747" s="63" t="s">
        <v>2382</v>
      </c>
      <c r="B1747" s="35" t="s">
        <v>2361</v>
      </c>
      <c r="C1747" s="39" t="s">
        <v>106</v>
      </c>
      <c r="D1747" s="94">
        <v>1</v>
      </c>
      <c r="E1747" s="86">
        <v>400</v>
      </c>
      <c r="F1747" s="80">
        <f t="shared" si="40"/>
        <v>400</v>
      </c>
      <c r="G1747" s="48"/>
    </row>
    <row r="1748" spans="1:7" ht="44.25" customHeight="1" x14ac:dyDescent="0.2">
      <c r="A1748" s="63" t="s">
        <v>2383</v>
      </c>
      <c r="B1748" s="35" t="s">
        <v>2362</v>
      </c>
      <c r="C1748" s="39" t="s">
        <v>106</v>
      </c>
      <c r="D1748" s="94">
        <v>1</v>
      </c>
      <c r="E1748" s="86">
        <v>400</v>
      </c>
      <c r="F1748" s="80">
        <f t="shared" si="40"/>
        <v>400</v>
      </c>
      <c r="G1748" s="48"/>
    </row>
    <row r="1749" spans="1:7" x14ac:dyDescent="0.2">
      <c r="A1749" s="63" t="s">
        <v>2384</v>
      </c>
      <c r="B1749" s="35" t="s">
        <v>2363</v>
      </c>
      <c r="C1749" s="39" t="s">
        <v>106</v>
      </c>
      <c r="D1749" s="94">
        <v>1</v>
      </c>
      <c r="E1749" s="86">
        <v>1300</v>
      </c>
      <c r="F1749" s="80">
        <f t="shared" si="40"/>
        <v>1300</v>
      </c>
      <c r="G1749" s="48"/>
    </row>
    <row r="1750" spans="1:7" ht="55.5" customHeight="1" x14ac:dyDescent="0.2">
      <c r="A1750" s="63" t="s">
        <v>2385</v>
      </c>
      <c r="B1750" s="35" t="s">
        <v>2364</v>
      </c>
      <c r="C1750" s="39"/>
      <c r="D1750" s="94"/>
      <c r="E1750" s="86"/>
      <c r="F1750" s="80"/>
      <c r="G1750" s="48"/>
    </row>
    <row r="1751" spans="1:7" ht="63.75" x14ac:dyDescent="0.2">
      <c r="A1751" s="63" t="s">
        <v>2386</v>
      </c>
      <c r="B1751" s="35" t="s">
        <v>2365</v>
      </c>
      <c r="C1751" s="39" t="s">
        <v>106</v>
      </c>
      <c r="D1751" s="94">
        <v>1</v>
      </c>
      <c r="E1751" s="86">
        <v>1500</v>
      </c>
      <c r="F1751" s="80">
        <f t="shared" si="40"/>
        <v>1500</v>
      </c>
      <c r="G1751" s="48"/>
    </row>
    <row r="1752" spans="1:7" ht="51" x14ac:dyDescent="0.2">
      <c r="A1752" s="63" t="s">
        <v>2387</v>
      </c>
      <c r="B1752" s="35" t="s">
        <v>2359</v>
      </c>
      <c r="C1752" s="39" t="s">
        <v>93</v>
      </c>
      <c r="D1752" s="94">
        <v>24</v>
      </c>
      <c r="E1752" s="86">
        <v>50</v>
      </c>
      <c r="F1752" s="80">
        <f t="shared" si="40"/>
        <v>1200</v>
      </c>
      <c r="G1752" s="48"/>
    </row>
    <row r="1753" spans="1:7" ht="51" x14ac:dyDescent="0.2">
      <c r="A1753" s="63" t="s">
        <v>2388</v>
      </c>
      <c r="B1753" s="35" t="s">
        <v>2360</v>
      </c>
      <c r="C1753" s="39" t="s">
        <v>93</v>
      </c>
      <c r="D1753" s="94">
        <v>24</v>
      </c>
      <c r="E1753" s="86">
        <v>45</v>
      </c>
      <c r="F1753" s="80">
        <f t="shared" si="40"/>
        <v>1080</v>
      </c>
      <c r="G1753" s="48"/>
    </row>
    <row r="1754" spans="1:7" ht="38.25" x14ac:dyDescent="0.2">
      <c r="A1754" s="63" t="s">
        <v>2389</v>
      </c>
      <c r="B1754" s="35" t="s">
        <v>2361</v>
      </c>
      <c r="C1754" s="39" t="s">
        <v>106</v>
      </c>
      <c r="D1754" s="94">
        <v>1</v>
      </c>
      <c r="E1754" s="86">
        <v>600</v>
      </c>
      <c r="F1754" s="80">
        <f t="shared" si="40"/>
        <v>600</v>
      </c>
      <c r="G1754" s="48"/>
    </row>
    <row r="1755" spans="1:7" ht="40.5" customHeight="1" x14ac:dyDescent="0.2">
      <c r="A1755" s="63" t="s">
        <v>2390</v>
      </c>
      <c r="B1755" s="35" t="s">
        <v>2362</v>
      </c>
      <c r="C1755" s="39" t="s">
        <v>106</v>
      </c>
      <c r="D1755" s="94">
        <v>1</v>
      </c>
      <c r="E1755" s="86">
        <v>600</v>
      </c>
      <c r="F1755" s="80">
        <f t="shared" si="40"/>
        <v>600</v>
      </c>
      <c r="G1755" s="48"/>
    </row>
    <row r="1756" spans="1:7" x14ac:dyDescent="0.2">
      <c r="A1756" s="63" t="s">
        <v>2391</v>
      </c>
      <c r="B1756" s="35" t="s">
        <v>2363</v>
      </c>
      <c r="C1756" s="39" t="s">
        <v>106</v>
      </c>
      <c r="D1756" s="94">
        <v>1</v>
      </c>
      <c r="E1756" s="86">
        <v>1300</v>
      </c>
      <c r="F1756" s="80">
        <f t="shared" si="40"/>
        <v>1300</v>
      </c>
      <c r="G1756" s="48"/>
    </row>
    <row r="1757" spans="1:7" ht="52.5" customHeight="1" x14ac:dyDescent="0.2">
      <c r="A1757" s="63" t="s">
        <v>2392</v>
      </c>
      <c r="B1757" s="35" t="s">
        <v>2366</v>
      </c>
      <c r="C1757" s="39"/>
      <c r="D1757" s="94"/>
      <c r="E1757" s="86"/>
      <c r="F1757" s="80"/>
      <c r="G1757" s="48"/>
    </row>
    <row r="1758" spans="1:7" ht="63.75" x14ac:dyDescent="0.2">
      <c r="A1758" s="63" t="s">
        <v>2393</v>
      </c>
      <c r="B1758" s="35" t="s">
        <v>2367</v>
      </c>
      <c r="C1758" s="39" t="s">
        <v>106</v>
      </c>
      <c r="D1758" s="94">
        <v>1</v>
      </c>
      <c r="E1758" s="86">
        <v>1500</v>
      </c>
      <c r="F1758" s="80">
        <f t="shared" si="40"/>
        <v>1500</v>
      </c>
      <c r="G1758" s="48"/>
    </row>
    <row r="1759" spans="1:7" ht="51" x14ac:dyDescent="0.2">
      <c r="A1759" s="63" t="s">
        <v>2394</v>
      </c>
      <c r="B1759" s="35" t="s">
        <v>2359</v>
      </c>
      <c r="C1759" s="39" t="s">
        <v>93</v>
      </c>
      <c r="D1759" s="94">
        <v>21</v>
      </c>
      <c r="E1759" s="86">
        <v>50</v>
      </c>
      <c r="F1759" s="80">
        <f t="shared" si="40"/>
        <v>1050</v>
      </c>
      <c r="G1759" s="48"/>
    </row>
    <row r="1760" spans="1:7" ht="51" x14ac:dyDescent="0.2">
      <c r="A1760" s="63" t="s">
        <v>2395</v>
      </c>
      <c r="B1760" s="35" t="s">
        <v>2360</v>
      </c>
      <c r="C1760" s="39" t="s">
        <v>93</v>
      </c>
      <c r="D1760" s="94">
        <v>21</v>
      </c>
      <c r="E1760" s="86">
        <v>45</v>
      </c>
      <c r="F1760" s="80">
        <f t="shared" si="40"/>
        <v>945</v>
      </c>
      <c r="G1760" s="48"/>
    </row>
    <row r="1761" spans="1:7" ht="38.25" x14ac:dyDescent="0.2">
      <c r="A1761" s="63" t="s">
        <v>2396</v>
      </c>
      <c r="B1761" s="35" t="s">
        <v>2361</v>
      </c>
      <c r="C1761" s="39" t="s">
        <v>106</v>
      </c>
      <c r="D1761" s="94">
        <v>1</v>
      </c>
      <c r="E1761" s="86">
        <v>500</v>
      </c>
      <c r="F1761" s="80">
        <f t="shared" si="40"/>
        <v>500</v>
      </c>
      <c r="G1761" s="48"/>
    </row>
    <row r="1762" spans="1:7" ht="37.5" customHeight="1" x14ac:dyDescent="0.2">
      <c r="A1762" s="63" t="s">
        <v>2397</v>
      </c>
      <c r="B1762" s="35" t="s">
        <v>2368</v>
      </c>
      <c r="C1762" s="39" t="s">
        <v>106</v>
      </c>
      <c r="D1762" s="94">
        <v>1</v>
      </c>
      <c r="E1762" s="86">
        <v>500</v>
      </c>
      <c r="F1762" s="80">
        <f t="shared" si="40"/>
        <v>500</v>
      </c>
      <c r="G1762" s="48"/>
    </row>
    <row r="1763" spans="1:7" x14ac:dyDescent="0.2">
      <c r="A1763" s="63" t="s">
        <v>2398</v>
      </c>
      <c r="B1763" s="35" t="s">
        <v>2363</v>
      </c>
      <c r="C1763" s="39" t="s">
        <v>106</v>
      </c>
      <c r="D1763" s="94">
        <v>1</v>
      </c>
      <c r="E1763" s="86">
        <v>1300</v>
      </c>
      <c r="F1763" s="80">
        <f t="shared" si="40"/>
        <v>1300</v>
      </c>
      <c r="G1763" s="48"/>
    </row>
    <row r="1764" spans="1:7" ht="51" customHeight="1" x14ac:dyDescent="0.2">
      <c r="A1764" s="63" t="s">
        <v>2399</v>
      </c>
      <c r="B1764" s="35" t="s">
        <v>2369</v>
      </c>
      <c r="C1764" s="39"/>
      <c r="D1764" s="94"/>
      <c r="E1764" s="86"/>
      <c r="F1764" s="80"/>
      <c r="G1764" s="48"/>
    </row>
    <row r="1765" spans="1:7" ht="63.75" x14ac:dyDescent="0.2">
      <c r="A1765" s="63" t="s">
        <v>2400</v>
      </c>
      <c r="B1765" s="35" t="s">
        <v>2365</v>
      </c>
      <c r="C1765" s="39" t="s">
        <v>106</v>
      </c>
      <c r="D1765" s="94">
        <v>1</v>
      </c>
      <c r="E1765" s="86">
        <v>1500</v>
      </c>
      <c r="F1765" s="80">
        <f t="shared" si="40"/>
        <v>1500</v>
      </c>
      <c r="G1765" s="48"/>
    </row>
    <row r="1766" spans="1:7" ht="51" x14ac:dyDescent="0.2">
      <c r="A1766" s="63" t="s">
        <v>2401</v>
      </c>
      <c r="B1766" s="35" t="s">
        <v>2359</v>
      </c>
      <c r="C1766" s="39" t="s">
        <v>93</v>
      </c>
      <c r="D1766" s="94">
        <v>17</v>
      </c>
      <c r="E1766" s="86">
        <v>50</v>
      </c>
      <c r="F1766" s="80">
        <f t="shared" si="40"/>
        <v>850</v>
      </c>
      <c r="G1766" s="48"/>
    </row>
    <row r="1767" spans="1:7" ht="51" x14ac:dyDescent="0.2">
      <c r="A1767" s="63" t="s">
        <v>2402</v>
      </c>
      <c r="B1767" s="35" t="s">
        <v>2360</v>
      </c>
      <c r="C1767" s="39" t="s">
        <v>93</v>
      </c>
      <c r="D1767" s="94">
        <v>17</v>
      </c>
      <c r="E1767" s="86">
        <v>45</v>
      </c>
      <c r="F1767" s="80">
        <f t="shared" si="40"/>
        <v>765</v>
      </c>
      <c r="G1767" s="48"/>
    </row>
    <row r="1768" spans="1:7" ht="38.25" x14ac:dyDescent="0.2">
      <c r="A1768" s="63" t="s">
        <v>2403</v>
      </c>
      <c r="B1768" s="35" t="s">
        <v>2361</v>
      </c>
      <c r="C1768" s="39" t="s">
        <v>106</v>
      </c>
      <c r="D1768" s="94">
        <v>1</v>
      </c>
      <c r="E1768" s="86">
        <v>720</v>
      </c>
      <c r="F1768" s="80">
        <f t="shared" si="40"/>
        <v>720</v>
      </c>
      <c r="G1768" s="48"/>
    </row>
    <row r="1769" spans="1:7" ht="39.75" customHeight="1" x14ac:dyDescent="0.2">
      <c r="A1769" s="63" t="s">
        <v>2404</v>
      </c>
      <c r="B1769" s="35" t="s">
        <v>2368</v>
      </c>
      <c r="C1769" s="39" t="s">
        <v>106</v>
      </c>
      <c r="D1769" s="94">
        <v>1</v>
      </c>
      <c r="E1769" s="86">
        <v>720</v>
      </c>
      <c r="F1769" s="80">
        <f t="shared" si="40"/>
        <v>720</v>
      </c>
      <c r="G1769" s="48"/>
    </row>
    <row r="1770" spans="1:7" x14ac:dyDescent="0.2">
      <c r="A1770" s="63" t="s">
        <v>2405</v>
      </c>
      <c r="B1770" s="35" t="s">
        <v>2363</v>
      </c>
      <c r="C1770" s="39" t="s">
        <v>106</v>
      </c>
      <c r="D1770" s="94">
        <v>1</v>
      </c>
      <c r="E1770" s="86">
        <v>1300</v>
      </c>
      <c r="F1770" s="80">
        <f t="shared" si="40"/>
        <v>1300</v>
      </c>
      <c r="G1770" s="48"/>
    </row>
    <row r="1771" spans="1:7" ht="54" customHeight="1" x14ac:dyDescent="0.2">
      <c r="A1771" s="63" t="s">
        <v>2406</v>
      </c>
      <c r="B1771" s="35" t="s">
        <v>2370</v>
      </c>
      <c r="C1771" s="39"/>
      <c r="D1771" s="94"/>
      <c r="E1771" s="86"/>
      <c r="F1771" s="80"/>
      <c r="G1771" s="48"/>
    </row>
    <row r="1772" spans="1:7" ht="63.75" x14ac:dyDescent="0.2">
      <c r="A1772" s="63" t="s">
        <v>2407</v>
      </c>
      <c r="B1772" s="35" t="s">
        <v>2365</v>
      </c>
      <c r="C1772" s="39" t="s">
        <v>106</v>
      </c>
      <c r="D1772" s="94">
        <v>1</v>
      </c>
      <c r="E1772" s="86">
        <v>1500</v>
      </c>
      <c r="F1772" s="80">
        <f t="shared" si="40"/>
        <v>1500</v>
      </c>
      <c r="G1772" s="48"/>
    </row>
    <row r="1773" spans="1:7" ht="51" x14ac:dyDescent="0.2">
      <c r="A1773" s="63" t="s">
        <v>2408</v>
      </c>
      <c r="B1773" s="35" t="s">
        <v>2359</v>
      </c>
      <c r="C1773" s="39" t="s">
        <v>93</v>
      </c>
      <c r="D1773" s="94">
        <v>17</v>
      </c>
      <c r="E1773" s="86">
        <v>50</v>
      </c>
      <c r="F1773" s="80">
        <f t="shared" si="40"/>
        <v>850</v>
      </c>
      <c r="G1773" s="48"/>
    </row>
    <row r="1774" spans="1:7" ht="51" x14ac:dyDescent="0.2">
      <c r="A1774" s="63" t="s">
        <v>2409</v>
      </c>
      <c r="B1774" s="35" t="s">
        <v>2360</v>
      </c>
      <c r="C1774" s="39" t="s">
        <v>93</v>
      </c>
      <c r="D1774" s="94">
        <v>17</v>
      </c>
      <c r="E1774" s="86">
        <v>45</v>
      </c>
      <c r="F1774" s="80">
        <f t="shared" si="40"/>
        <v>765</v>
      </c>
      <c r="G1774" s="48"/>
    </row>
    <row r="1775" spans="1:7" ht="38.25" x14ac:dyDescent="0.2">
      <c r="A1775" s="63" t="s">
        <v>2410</v>
      </c>
      <c r="B1775" s="35" t="s">
        <v>2361</v>
      </c>
      <c r="C1775" s="39" t="s">
        <v>106</v>
      </c>
      <c r="D1775" s="94">
        <v>1</v>
      </c>
      <c r="E1775" s="86">
        <v>400</v>
      </c>
      <c r="F1775" s="80">
        <f t="shared" si="40"/>
        <v>400</v>
      </c>
      <c r="G1775" s="48"/>
    </row>
    <row r="1776" spans="1:7" ht="44.25" customHeight="1" x14ac:dyDescent="0.2">
      <c r="A1776" s="63" t="s">
        <v>2411</v>
      </c>
      <c r="B1776" s="35" t="s">
        <v>2362</v>
      </c>
      <c r="C1776" s="39" t="s">
        <v>106</v>
      </c>
      <c r="D1776" s="94">
        <v>1</v>
      </c>
      <c r="E1776" s="86">
        <v>400</v>
      </c>
      <c r="F1776" s="80">
        <f t="shared" si="40"/>
        <v>400</v>
      </c>
      <c r="G1776" s="48"/>
    </row>
    <row r="1777" spans="1:7" x14ac:dyDescent="0.2">
      <c r="A1777" s="63" t="s">
        <v>2412</v>
      </c>
      <c r="B1777" s="35" t="s">
        <v>2363</v>
      </c>
      <c r="C1777" s="39" t="s">
        <v>106</v>
      </c>
      <c r="D1777" s="94">
        <v>1</v>
      </c>
      <c r="E1777" s="86">
        <v>1300</v>
      </c>
      <c r="F1777" s="80">
        <f t="shared" si="40"/>
        <v>1300</v>
      </c>
      <c r="G1777" s="48"/>
    </row>
    <row r="1778" spans="1:7" ht="55.5" customHeight="1" x14ac:dyDescent="0.2">
      <c r="A1778" s="63" t="s">
        <v>2413</v>
      </c>
      <c r="B1778" s="35" t="s">
        <v>2371</v>
      </c>
      <c r="C1778" s="39"/>
      <c r="D1778" s="94"/>
      <c r="E1778" s="86"/>
      <c r="F1778" s="80"/>
      <c r="G1778" s="48"/>
    </row>
    <row r="1779" spans="1:7" ht="63.75" x14ac:dyDescent="0.2">
      <c r="A1779" s="63" t="s">
        <v>2414</v>
      </c>
      <c r="B1779" s="35" t="s">
        <v>2372</v>
      </c>
      <c r="C1779" s="39" t="s">
        <v>106</v>
      </c>
      <c r="D1779" s="94">
        <v>1</v>
      </c>
      <c r="E1779" s="86">
        <v>3000</v>
      </c>
      <c r="F1779" s="80">
        <f t="shared" si="40"/>
        <v>3000</v>
      </c>
      <c r="G1779" s="48"/>
    </row>
    <row r="1780" spans="1:7" ht="51" x14ac:dyDescent="0.2">
      <c r="A1780" s="63" t="s">
        <v>2415</v>
      </c>
      <c r="B1780" s="35" t="s">
        <v>2359</v>
      </c>
      <c r="C1780" s="39" t="s">
        <v>93</v>
      </c>
      <c r="D1780" s="94">
        <v>3</v>
      </c>
      <c r="E1780" s="86">
        <v>50</v>
      </c>
      <c r="F1780" s="80">
        <f t="shared" si="40"/>
        <v>150</v>
      </c>
      <c r="G1780" s="48"/>
    </row>
    <row r="1781" spans="1:7" ht="51" x14ac:dyDescent="0.2">
      <c r="A1781" s="63" t="s">
        <v>2416</v>
      </c>
      <c r="B1781" s="35" t="s">
        <v>2360</v>
      </c>
      <c r="C1781" s="39" t="s">
        <v>93</v>
      </c>
      <c r="D1781" s="94">
        <v>3</v>
      </c>
      <c r="E1781" s="86">
        <v>45</v>
      </c>
      <c r="F1781" s="80">
        <f t="shared" si="40"/>
        <v>135</v>
      </c>
      <c r="G1781" s="48"/>
    </row>
    <row r="1782" spans="1:7" ht="38.25" x14ac:dyDescent="0.2">
      <c r="A1782" s="63" t="s">
        <v>2417</v>
      </c>
      <c r="B1782" s="35" t="s">
        <v>2361</v>
      </c>
      <c r="C1782" s="39" t="s">
        <v>106</v>
      </c>
      <c r="D1782" s="94">
        <v>1</v>
      </c>
      <c r="E1782" s="86">
        <v>100</v>
      </c>
      <c r="F1782" s="80">
        <f t="shared" si="40"/>
        <v>100</v>
      </c>
      <c r="G1782" s="48"/>
    </row>
    <row r="1783" spans="1:7" ht="40.5" customHeight="1" x14ac:dyDescent="0.2">
      <c r="A1783" s="63" t="s">
        <v>2418</v>
      </c>
      <c r="B1783" s="35" t="s">
        <v>2362</v>
      </c>
      <c r="C1783" s="39" t="s">
        <v>106</v>
      </c>
      <c r="D1783" s="94">
        <v>1</v>
      </c>
      <c r="E1783" s="86">
        <v>100</v>
      </c>
      <c r="F1783" s="80">
        <f t="shared" si="40"/>
        <v>100</v>
      </c>
      <c r="G1783" s="48"/>
    </row>
    <row r="1784" spans="1:7" x14ac:dyDescent="0.2">
      <c r="A1784" s="63" t="s">
        <v>2419</v>
      </c>
      <c r="B1784" s="35" t="s">
        <v>2363</v>
      </c>
      <c r="C1784" s="39" t="s">
        <v>106</v>
      </c>
      <c r="D1784" s="94">
        <v>1</v>
      </c>
      <c r="E1784" s="86">
        <v>1300</v>
      </c>
      <c r="F1784" s="80">
        <f t="shared" si="40"/>
        <v>1300</v>
      </c>
      <c r="G1784" s="48"/>
    </row>
    <row r="1785" spans="1:7" ht="50.25" customHeight="1" x14ac:dyDescent="0.2">
      <c r="A1785" s="63" t="s">
        <v>2420</v>
      </c>
      <c r="B1785" s="35" t="s">
        <v>2373</v>
      </c>
      <c r="C1785" s="39"/>
      <c r="D1785" s="94"/>
      <c r="E1785" s="86"/>
      <c r="F1785" s="80"/>
      <c r="G1785" s="48"/>
    </row>
    <row r="1786" spans="1:7" ht="63.75" x14ac:dyDescent="0.2">
      <c r="A1786" s="63" t="s">
        <v>2421</v>
      </c>
      <c r="B1786" s="35" t="s">
        <v>2365</v>
      </c>
      <c r="C1786" s="39" t="s">
        <v>106</v>
      </c>
      <c r="D1786" s="94">
        <v>1</v>
      </c>
      <c r="E1786" s="86">
        <v>1500</v>
      </c>
      <c r="F1786" s="80">
        <f t="shared" si="40"/>
        <v>1500</v>
      </c>
      <c r="G1786" s="48"/>
    </row>
    <row r="1787" spans="1:7" ht="51" x14ac:dyDescent="0.2">
      <c r="A1787" s="63" t="s">
        <v>2422</v>
      </c>
      <c r="B1787" s="35" t="s">
        <v>2359</v>
      </c>
      <c r="C1787" s="39" t="s">
        <v>93</v>
      </c>
      <c r="D1787" s="94">
        <v>11</v>
      </c>
      <c r="E1787" s="86">
        <v>50</v>
      </c>
      <c r="F1787" s="80">
        <f t="shared" si="40"/>
        <v>550</v>
      </c>
      <c r="G1787" s="48"/>
    </row>
    <row r="1788" spans="1:7" ht="51" x14ac:dyDescent="0.2">
      <c r="A1788" s="63" t="s">
        <v>2423</v>
      </c>
      <c r="B1788" s="35" t="s">
        <v>2360</v>
      </c>
      <c r="C1788" s="39" t="s">
        <v>93</v>
      </c>
      <c r="D1788" s="94">
        <v>11</v>
      </c>
      <c r="E1788" s="86">
        <v>45</v>
      </c>
      <c r="F1788" s="80">
        <f t="shared" si="40"/>
        <v>495</v>
      </c>
      <c r="G1788" s="48"/>
    </row>
    <row r="1789" spans="1:7" ht="38.25" x14ac:dyDescent="0.2">
      <c r="A1789" s="63" t="s">
        <v>2424</v>
      </c>
      <c r="B1789" s="35" t="s">
        <v>2361</v>
      </c>
      <c r="C1789" s="39" t="s">
        <v>106</v>
      </c>
      <c r="D1789" s="94">
        <v>1</v>
      </c>
      <c r="E1789" s="86">
        <v>300</v>
      </c>
      <c r="F1789" s="80">
        <f t="shared" si="40"/>
        <v>300</v>
      </c>
      <c r="G1789" s="48"/>
    </row>
    <row r="1790" spans="1:7" ht="42.75" customHeight="1" x14ac:dyDescent="0.2">
      <c r="A1790" s="63" t="s">
        <v>2425</v>
      </c>
      <c r="B1790" s="35" t="s">
        <v>2362</v>
      </c>
      <c r="C1790" s="39" t="s">
        <v>106</v>
      </c>
      <c r="D1790" s="94">
        <v>1</v>
      </c>
      <c r="E1790" s="86">
        <v>300</v>
      </c>
      <c r="F1790" s="80">
        <f t="shared" si="40"/>
        <v>300</v>
      </c>
      <c r="G1790" s="48"/>
    </row>
    <row r="1791" spans="1:7" x14ac:dyDescent="0.2">
      <c r="A1791" s="63" t="s">
        <v>2426</v>
      </c>
      <c r="B1791" s="35" t="s">
        <v>2363</v>
      </c>
      <c r="C1791" s="39" t="s">
        <v>106</v>
      </c>
      <c r="D1791" s="94">
        <v>1</v>
      </c>
      <c r="E1791" s="86">
        <v>1300</v>
      </c>
      <c r="F1791" s="80">
        <f t="shared" si="40"/>
        <v>1300</v>
      </c>
      <c r="G1791" s="48"/>
    </row>
    <row r="1792" spans="1:7" ht="54" customHeight="1" x14ac:dyDescent="0.2">
      <c r="A1792" s="63" t="s">
        <v>2427</v>
      </c>
      <c r="B1792" s="35" t="s">
        <v>2374</v>
      </c>
      <c r="C1792" s="39"/>
      <c r="D1792" s="94"/>
      <c r="E1792" s="86"/>
      <c r="F1792" s="80"/>
      <c r="G1792" s="48"/>
    </row>
    <row r="1793" spans="1:7" ht="63.75" x14ac:dyDescent="0.2">
      <c r="A1793" s="63" t="s">
        <v>2428</v>
      </c>
      <c r="B1793" s="35" t="s">
        <v>2375</v>
      </c>
      <c r="C1793" s="39" t="s">
        <v>106</v>
      </c>
      <c r="D1793" s="94">
        <v>3</v>
      </c>
      <c r="E1793" s="86">
        <v>2000</v>
      </c>
      <c r="F1793" s="80">
        <f t="shared" si="40"/>
        <v>6000</v>
      </c>
      <c r="G1793" s="48"/>
    </row>
    <row r="1794" spans="1:7" ht="51" x14ac:dyDescent="0.2">
      <c r="A1794" s="63" t="s">
        <v>2429</v>
      </c>
      <c r="B1794" s="35" t="s">
        <v>2359</v>
      </c>
      <c r="C1794" s="39" t="s">
        <v>93</v>
      </c>
      <c r="D1794" s="94">
        <v>16</v>
      </c>
      <c r="E1794" s="86">
        <v>50</v>
      </c>
      <c r="F1794" s="80">
        <f t="shared" si="40"/>
        <v>800</v>
      </c>
      <c r="G1794" s="48"/>
    </row>
    <row r="1795" spans="1:7" ht="51" x14ac:dyDescent="0.2">
      <c r="A1795" s="63" t="s">
        <v>2430</v>
      </c>
      <c r="B1795" s="35" t="s">
        <v>2360</v>
      </c>
      <c r="C1795" s="39" t="s">
        <v>93</v>
      </c>
      <c r="D1795" s="94">
        <v>16</v>
      </c>
      <c r="E1795" s="86">
        <v>45</v>
      </c>
      <c r="F1795" s="80">
        <f t="shared" si="40"/>
        <v>720</v>
      </c>
      <c r="G1795" s="48"/>
    </row>
    <row r="1796" spans="1:7" ht="38.25" x14ac:dyDescent="0.2">
      <c r="A1796" s="63" t="s">
        <v>2431</v>
      </c>
      <c r="B1796" s="35" t="s">
        <v>2361</v>
      </c>
      <c r="C1796" s="39" t="s">
        <v>106</v>
      </c>
      <c r="D1796" s="94">
        <v>1</v>
      </c>
      <c r="E1796" s="86">
        <v>100</v>
      </c>
      <c r="F1796" s="80">
        <f t="shared" si="40"/>
        <v>100</v>
      </c>
      <c r="G1796" s="48"/>
    </row>
    <row r="1797" spans="1:7" ht="41.25" customHeight="1" x14ac:dyDescent="0.2">
      <c r="A1797" s="63" t="s">
        <v>2432</v>
      </c>
      <c r="B1797" s="35" t="s">
        <v>2362</v>
      </c>
      <c r="C1797" s="39" t="s">
        <v>106</v>
      </c>
      <c r="D1797" s="94">
        <v>1</v>
      </c>
      <c r="E1797" s="86">
        <v>100</v>
      </c>
      <c r="F1797" s="80">
        <f t="shared" si="40"/>
        <v>100</v>
      </c>
      <c r="G1797" s="48"/>
    </row>
    <row r="1798" spans="1:7" x14ac:dyDescent="0.2">
      <c r="A1798" s="63" t="s">
        <v>2433</v>
      </c>
      <c r="B1798" s="35" t="s">
        <v>2363</v>
      </c>
      <c r="C1798" s="39" t="s">
        <v>106</v>
      </c>
      <c r="D1798" s="94">
        <v>1</v>
      </c>
      <c r="E1798" s="86">
        <v>1300</v>
      </c>
      <c r="F1798" s="80">
        <f t="shared" si="40"/>
        <v>1300</v>
      </c>
      <c r="G1798" s="48"/>
    </row>
    <row r="1799" spans="1:7" ht="51.75" customHeight="1" x14ac:dyDescent="0.2">
      <c r="A1799" s="63" t="s">
        <v>2434</v>
      </c>
      <c r="B1799" s="35" t="s">
        <v>2376</v>
      </c>
      <c r="C1799" s="39"/>
      <c r="D1799" s="94"/>
      <c r="E1799" s="86"/>
      <c r="F1799" s="80"/>
      <c r="G1799" s="48"/>
    </row>
    <row r="1800" spans="1:7" ht="63.75" x14ac:dyDescent="0.2">
      <c r="A1800" s="63" t="s">
        <v>2435</v>
      </c>
      <c r="B1800" s="35" t="s">
        <v>2372</v>
      </c>
      <c r="C1800" s="39" t="s">
        <v>106</v>
      </c>
      <c r="D1800" s="94">
        <v>1</v>
      </c>
      <c r="E1800" s="86">
        <v>3000</v>
      </c>
      <c r="F1800" s="80">
        <f t="shared" si="40"/>
        <v>3000</v>
      </c>
      <c r="G1800" s="48"/>
    </row>
    <row r="1801" spans="1:7" ht="51" x14ac:dyDescent="0.2">
      <c r="A1801" s="63" t="s">
        <v>2436</v>
      </c>
      <c r="B1801" s="35" t="s">
        <v>2359</v>
      </c>
      <c r="C1801" s="39" t="s">
        <v>93</v>
      </c>
      <c r="D1801" s="94">
        <v>20</v>
      </c>
      <c r="E1801" s="86">
        <v>50</v>
      </c>
      <c r="F1801" s="80">
        <f t="shared" si="40"/>
        <v>1000</v>
      </c>
      <c r="G1801" s="48"/>
    </row>
    <row r="1802" spans="1:7" ht="51" x14ac:dyDescent="0.2">
      <c r="A1802" s="63" t="s">
        <v>2437</v>
      </c>
      <c r="B1802" s="35" t="s">
        <v>2360</v>
      </c>
      <c r="C1802" s="39" t="s">
        <v>93</v>
      </c>
      <c r="D1802" s="94">
        <v>20</v>
      </c>
      <c r="E1802" s="86">
        <v>45</v>
      </c>
      <c r="F1802" s="80">
        <f t="shared" si="40"/>
        <v>900</v>
      </c>
      <c r="G1802" s="48"/>
    </row>
    <row r="1803" spans="1:7" ht="38.25" x14ac:dyDescent="0.2">
      <c r="A1803" s="63" t="s">
        <v>2438</v>
      </c>
      <c r="B1803" s="35" t="s">
        <v>2361</v>
      </c>
      <c r="C1803" s="39" t="s">
        <v>106</v>
      </c>
      <c r="D1803" s="94">
        <v>1</v>
      </c>
      <c r="E1803" s="86">
        <v>300</v>
      </c>
      <c r="F1803" s="80">
        <f t="shared" si="40"/>
        <v>300</v>
      </c>
      <c r="G1803" s="48"/>
    </row>
    <row r="1804" spans="1:7" ht="42.75" customHeight="1" x14ac:dyDescent="0.2">
      <c r="A1804" s="63" t="s">
        <v>2439</v>
      </c>
      <c r="B1804" s="35" t="s">
        <v>2362</v>
      </c>
      <c r="C1804" s="39" t="s">
        <v>106</v>
      </c>
      <c r="D1804" s="94">
        <v>1</v>
      </c>
      <c r="E1804" s="86">
        <v>300</v>
      </c>
      <c r="F1804" s="80">
        <f t="shared" si="40"/>
        <v>300</v>
      </c>
      <c r="G1804" s="48"/>
    </row>
    <row r="1805" spans="1:7" x14ac:dyDescent="0.2">
      <c r="A1805" s="63" t="s">
        <v>2440</v>
      </c>
      <c r="B1805" s="35" t="s">
        <v>2363</v>
      </c>
      <c r="C1805" s="39" t="s">
        <v>106</v>
      </c>
      <c r="D1805" s="94">
        <v>1</v>
      </c>
      <c r="E1805" s="86">
        <v>1300</v>
      </c>
      <c r="F1805" s="80">
        <f t="shared" si="40"/>
        <v>1300</v>
      </c>
      <c r="G1805" s="48"/>
    </row>
    <row r="1806" spans="1:7" ht="54" customHeight="1" x14ac:dyDescent="0.2">
      <c r="A1806" s="63" t="s">
        <v>2441</v>
      </c>
      <c r="B1806" s="35" t="s">
        <v>2373</v>
      </c>
      <c r="C1806" s="39"/>
      <c r="D1806" s="94"/>
      <c r="E1806" s="86"/>
      <c r="F1806" s="80"/>
      <c r="G1806" s="48"/>
    </row>
    <row r="1807" spans="1:7" ht="63.75" x14ac:dyDescent="0.2">
      <c r="A1807" s="63" t="s">
        <v>2442</v>
      </c>
      <c r="B1807" s="35" t="s">
        <v>2365</v>
      </c>
      <c r="C1807" s="39" t="s">
        <v>106</v>
      </c>
      <c r="D1807" s="94">
        <v>1</v>
      </c>
      <c r="E1807" s="86">
        <v>1500</v>
      </c>
      <c r="F1807" s="80">
        <f t="shared" si="40"/>
        <v>1500</v>
      </c>
      <c r="G1807" s="48"/>
    </row>
    <row r="1808" spans="1:7" ht="51" x14ac:dyDescent="0.2">
      <c r="A1808" s="63" t="s">
        <v>2443</v>
      </c>
      <c r="B1808" s="35" t="s">
        <v>2359</v>
      </c>
      <c r="C1808" s="39" t="s">
        <v>93</v>
      </c>
      <c r="D1808" s="94">
        <v>5</v>
      </c>
      <c r="E1808" s="86">
        <v>50</v>
      </c>
      <c r="F1808" s="80">
        <f t="shared" si="40"/>
        <v>250</v>
      </c>
      <c r="G1808" s="48"/>
    </row>
    <row r="1809" spans="1:7" ht="51" x14ac:dyDescent="0.2">
      <c r="A1809" s="63" t="s">
        <v>2444</v>
      </c>
      <c r="B1809" s="35" t="s">
        <v>2360</v>
      </c>
      <c r="C1809" s="39" t="s">
        <v>93</v>
      </c>
      <c r="D1809" s="94">
        <v>5</v>
      </c>
      <c r="E1809" s="86">
        <v>45</v>
      </c>
      <c r="F1809" s="80">
        <f t="shared" si="40"/>
        <v>225</v>
      </c>
      <c r="G1809" s="48"/>
    </row>
    <row r="1810" spans="1:7" ht="38.25" x14ac:dyDescent="0.2">
      <c r="A1810" s="63" t="s">
        <v>2445</v>
      </c>
      <c r="B1810" s="35" t="s">
        <v>2361</v>
      </c>
      <c r="C1810" s="39" t="s">
        <v>106</v>
      </c>
      <c r="D1810" s="94">
        <v>1</v>
      </c>
      <c r="E1810" s="86">
        <v>100</v>
      </c>
      <c r="F1810" s="80">
        <f t="shared" si="40"/>
        <v>100</v>
      </c>
      <c r="G1810" s="48"/>
    </row>
    <row r="1811" spans="1:7" ht="40.5" customHeight="1" x14ac:dyDescent="0.2">
      <c r="A1811" s="63" t="s">
        <v>2446</v>
      </c>
      <c r="B1811" s="35" t="s">
        <v>2362</v>
      </c>
      <c r="C1811" s="39" t="s">
        <v>106</v>
      </c>
      <c r="D1811" s="94">
        <v>1</v>
      </c>
      <c r="E1811" s="86">
        <v>100</v>
      </c>
      <c r="F1811" s="80">
        <f t="shared" si="40"/>
        <v>100</v>
      </c>
      <c r="G1811" s="48"/>
    </row>
    <row r="1812" spans="1:7" x14ac:dyDescent="0.2">
      <c r="A1812" s="63" t="s">
        <v>2447</v>
      </c>
      <c r="B1812" s="35" t="s">
        <v>2363</v>
      </c>
      <c r="C1812" s="39" t="s">
        <v>106</v>
      </c>
      <c r="D1812" s="94">
        <v>1</v>
      </c>
      <c r="E1812" s="86">
        <v>1300</v>
      </c>
      <c r="F1812" s="80">
        <f t="shared" si="40"/>
        <v>1300</v>
      </c>
      <c r="G1812" s="48"/>
    </row>
    <row r="1813" spans="1:7" x14ac:dyDescent="0.2">
      <c r="A1813" s="63" t="s">
        <v>2529</v>
      </c>
      <c r="B1813" s="40" t="s">
        <v>2448</v>
      </c>
      <c r="C1813" s="39"/>
      <c r="D1813" s="94"/>
      <c r="E1813" s="86"/>
      <c r="F1813" s="80"/>
      <c r="G1813" s="48"/>
    </row>
    <row r="1814" spans="1:7" x14ac:dyDescent="0.2">
      <c r="A1814" s="63" t="s">
        <v>2530</v>
      </c>
      <c r="B1814" s="35" t="s">
        <v>2449</v>
      </c>
      <c r="C1814" s="39"/>
      <c r="D1814" s="94"/>
      <c r="E1814" s="86"/>
      <c r="F1814" s="80"/>
      <c r="G1814" s="48"/>
    </row>
    <row r="1815" spans="1:7" ht="38.25" x14ac:dyDescent="0.2">
      <c r="A1815" s="63" t="s">
        <v>2531</v>
      </c>
      <c r="B1815" s="35" t="s">
        <v>2450</v>
      </c>
      <c r="C1815" s="39"/>
      <c r="D1815" s="94"/>
      <c r="E1815" s="86"/>
      <c r="F1815" s="80"/>
      <c r="G1815" s="48"/>
    </row>
    <row r="1816" spans="1:7" x14ac:dyDescent="0.2">
      <c r="A1816" s="63" t="s">
        <v>2532</v>
      </c>
      <c r="B1816" s="35" t="s">
        <v>2451</v>
      </c>
      <c r="C1816" s="39" t="s">
        <v>106</v>
      </c>
      <c r="D1816" s="94">
        <v>1</v>
      </c>
      <c r="E1816" s="86">
        <v>3000</v>
      </c>
      <c r="F1816" s="80">
        <f t="shared" si="40"/>
        <v>3000</v>
      </c>
      <c r="G1816" s="48"/>
    </row>
    <row r="1817" spans="1:7" ht="38.25" x14ac:dyDescent="0.2">
      <c r="A1817" s="63" t="s">
        <v>2533</v>
      </c>
      <c r="B1817" s="35" t="s">
        <v>2452</v>
      </c>
      <c r="C1817" s="39"/>
      <c r="D1817" s="94"/>
      <c r="E1817" s="86"/>
      <c r="F1817" s="80"/>
      <c r="G1817" s="48"/>
    </row>
    <row r="1818" spans="1:7" x14ac:dyDescent="0.2">
      <c r="A1818" s="63" t="s">
        <v>2534</v>
      </c>
      <c r="B1818" s="35" t="s">
        <v>2453</v>
      </c>
      <c r="C1818" s="39" t="s">
        <v>106</v>
      </c>
      <c r="D1818" s="94">
        <v>4</v>
      </c>
      <c r="E1818" s="86">
        <v>520</v>
      </c>
      <c r="F1818" s="80">
        <f t="shared" si="40"/>
        <v>2080</v>
      </c>
      <c r="G1818" s="48"/>
    </row>
    <row r="1819" spans="1:7" x14ac:dyDescent="0.2">
      <c r="A1819" s="63" t="s">
        <v>2535</v>
      </c>
      <c r="B1819" s="35" t="s">
        <v>2454</v>
      </c>
      <c r="C1819" s="39" t="s">
        <v>106</v>
      </c>
      <c r="D1819" s="94">
        <v>4</v>
      </c>
      <c r="E1819" s="86">
        <v>3</v>
      </c>
      <c r="F1819" s="80">
        <f t="shared" si="40"/>
        <v>12</v>
      </c>
      <c r="G1819" s="48"/>
    </row>
    <row r="1820" spans="1:7" x14ac:dyDescent="0.2">
      <c r="A1820" s="63" t="s">
        <v>2536</v>
      </c>
      <c r="B1820" s="35" t="s">
        <v>2455</v>
      </c>
      <c r="C1820" s="39" t="s">
        <v>1559</v>
      </c>
      <c r="D1820" s="94">
        <v>2</v>
      </c>
      <c r="E1820" s="86">
        <v>20</v>
      </c>
      <c r="F1820" s="80">
        <f t="shared" si="40"/>
        <v>40</v>
      </c>
      <c r="G1820" s="48"/>
    </row>
    <row r="1821" spans="1:7" ht="25.5" x14ac:dyDescent="0.2">
      <c r="A1821" s="63" t="s">
        <v>2537</v>
      </c>
      <c r="B1821" s="35" t="s">
        <v>2456</v>
      </c>
      <c r="C1821" s="39" t="s">
        <v>106</v>
      </c>
      <c r="D1821" s="94">
        <v>4</v>
      </c>
      <c r="E1821" s="86">
        <v>180</v>
      </c>
      <c r="F1821" s="80">
        <f t="shared" si="40"/>
        <v>720</v>
      </c>
      <c r="G1821" s="48"/>
    </row>
    <row r="1822" spans="1:7" x14ac:dyDescent="0.2">
      <c r="A1822" s="63" t="s">
        <v>2538</v>
      </c>
      <c r="B1822" s="35" t="s">
        <v>2457</v>
      </c>
      <c r="C1822" s="39"/>
      <c r="D1822" s="94"/>
      <c r="E1822" s="86"/>
      <c r="F1822" s="80"/>
      <c r="G1822" s="48"/>
    </row>
    <row r="1823" spans="1:7" ht="38.25" x14ac:dyDescent="0.2">
      <c r="A1823" s="63" t="s">
        <v>2539</v>
      </c>
      <c r="B1823" s="35" t="s">
        <v>2458</v>
      </c>
      <c r="C1823" s="39"/>
      <c r="D1823" s="94"/>
      <c r="E1823" s="86"/>
      <c r="F1823" s="80"/>
      <c r="G1823" s="48"/>
    </row>
    <row r="1824" spans="1:7" x14ac:dyDescent="0.2">
      <c r="A1824" s="63" t="s">
        <v>2540</v>
      </c>
      <c r="B1824" s="35" t="s">
        <v>2459</v>
      </c>
      <c r="C1824" s="39" t="s">
        <v>106</v>
      </c>
      <c r="D1824" s="94">
        <v>1</v>
      </c>
      <c r="E1824" s="86">
        <v>950</v>
      </c>
      <c r="F1824" s="80">
        <f t="shared" si="40"/>
        <v>950</v>
      </c>
      <c r="G1824" s="48"/>
    </row>
    <row r="1825" spans="1:7" ht="53.25" customHeight="1" x14ac:dyDescent="0.2">
      <c r="A1825" s="63" t="s">
        <v>2541</v>
      </c>
      <c r="B1825" s="35" t="s">
        <v>2460</v>
      </c>
      <c r="C1825" s="39"/>
      <c r="D1825" s="94"/>
      <c r="E1825" s="86"/>
      <c r="F1825" s="80"/>
      <c r="G1825" s="48"/>
    </row>
    <row r="1826" spans="1:7" x14ac:dyDescent="0.2">
      <c r="A1826" s="63" t="s">
        <v>2542</v>
      </c>
      <c r="B1826" s="35" t="s">
        <v>2461</v>
      </c>
      <c r="C1826" s="39" t="s">
        <v>106</v>
      </c>
      <c r="D1826" s="94">
        <v>1</v>
      </c>
      <c r="E1826" s="86">
        <v>640</v>
      </c>
      <c r="F1826" s="80">
        <f t="shared" si="40"/>
        <v>640</v>
      </c>
      <c r="G1826" s="48"/>
    </row>
    <row r="1827" spans="1:7" x14ac:dyDescent="0.2">
      <c r="A1827" s="63" t="s">
        <v>2543</v>
      </c>
      <c r="B1827" s="35" t="s">
        <v>2454</v>
      </c>
      <c r="C1827" s="39" t="s">
        <v>106</v>
      </c>
      <c r="D1827" s="94">
        <v>1</v>
      </c>
      <c r="E1827" s="86">
        <v>3</v>
      </c>
      <c r="F1827" s="80">
        <f t="shared" si="40"/>
        <v>3</v>
      </c>
      <c r="G1827" s="48"/>
    </row>
    <row r="1828" spans="1:7" x14ac:dyDescent="0.2">
      <c r="A1828" s="63" t="s">
        <v>2544</v>
      </c>
      <c r="B1828" s="35" t="s">
        <v>2455</v>
      </c>
      <c r="C1828" s="39" t="s">
        <v>1559</v>
      </c>
      <c r="D1828" s="94">
        <v>1</v>
      </c>
      <c r="E1828" s="86">
        <v>20</v>
      </c>
      <c r="F1828" s="80">
        <f t="shared" si="40"/>
        <v>20</v>
      </c>
      <c r="G1828" s="48"/>
    </row>
    <row r="1829" spans="1:7" x14ac:dyDescent="0.2">
      <c r="A1829" s="63" t="s">
        <v>2545</v>
      </c>
      <c r="B1829" s="35" t="s">
        <v>2462</v>
      </c>
      <c r="C1829" s="39"/>
      <c r="D1829" s="94"/>
      <c r="E1829" s="86"/>
      <c r="F1829" s="80">
        <f t="shared" si="40"/>
        <v>0</v>
      </c>
      <c r="G1829" s="48"/>
    </row>
    <row r="1830" spans="1:7" ht="25.5" x14ac:dyDescent="0.2">
      <c r="A1830" s="63" t="s">
        <v>2546</v>
      </c>
      <c r="B1830" s="35" t="s">
        <v>2463</v>
      </c>
      <c r="C1830" s="39"/>
      <c r="D1830" s="94"/>
      <c r="E1830" s="86"/>
      <c r="F1830" s="80"/>
      <c r="G1830" s="48"/>
    </row>
    <row r="1831" spans="1:7" x14ac:dyDescent="0.2">
      <c r="A1831" s="63" t="s">
        <v>2547</v>
      </c>
      <c r="B1831" s="35" t="s">
        <v>2464</v>
      </c>
      <c r="C1831" s="39" t="s">
        <v>106</v>
      </c>
      <c r="D1831" s="94">
        <v>1</v>
      </c>
      <c r="E1831" s="86">
        <v>4700</v>
      </c>
      <c r="F1831" s="80">
        <f t="shared" si="40"/>
        <v>4700</v>
      </c>
      <c r="G1831" s="48"/>
    </row>
    <row r="1832" spans="1:7" ht="38.25" x14ac:dyDescent="0.2">
      <c r="A1832" s="63" t="s">
        <v>2548</v>
      </c>
      <c r="B1832" s="35" t="s">
        <v>2465</v>
      </c>
      <c r="C1832" s="39"/>
      <c r="D1832" s="94"/>
      <c r="E1832" s="86"/>
      <c r="F1832" s="80"/>
      <c r="G1832" s="48"/>
    </row>
    <row r="1833" spans="1:7" x14ac:dyDescent="0.2">
      <c r="A1833" s="63" t="s">
        <v>2549</v>
      </c>
      <c r="B1833" s="35" t="s">
        <v>2466</v>
      </c>
      <c r="C1833" s="39" t="s">
        <v>106</v>
      </c>
      <c r="D1833" s="94">
        <v>1</v>
      </c>
      <c r="E1833" s="86">
        <v>890</v>
      </c>
      <c r="F1833" s="80">
        <f t="shared" si="40"/>
        <v>890</v>
      </c>
      <c r="G1833" s="48"/>
    </row>
    <row r="1834" spans="1:7" x14ac:dyDescent="0.2">
      <c r="A1834" s="63" t="s">
        <v>2550</v>
      </c>
      <c r="B1834" s="35" t="s">
        <v>2467</v>
      </c>
      <c r="C1834" s="39" t="s">
        <v>106</v>
      </c>
      <c r="D1834" s="94">
        <v>1</v>
      </c>
      <c r="E1834" s="86">
        <v>920</v>
      </c>
      <c r="F1834" s="80">
        <f t="shared" si="40"/>
        <v>920</v>
      </c>
      <c r="G1834" s="48"/>
    </row>
    <row r="1835" spans="1:7" x14ac:dyDescent="0.2">
      <c r="A1835" s="63" t="s">
        <v>2551</v>
      </c>
      <c r="B1835" s="35" t="s">
        <v>2468</v>
      </c>
      <c r="C1835" s="39" t="s">
        <v>106</v>
      </c>
      <c r="D1835" s="94">
        <v>1</v>
      </c>
      <c r="E1835" s="86">
        <v>1060</v>
      </c>
      <c r="F1835" s="80">
        <f t="shared" si="40"/>
        <v>1060</v>
      </c>
      <c r="G1835" s="48"/>
    </row>
    <row r="1836" spans="1:7" ht="25.5" x14ac:dyDescent="0.2">
      <c r="A1836" s="63" t="s">
        <v>2552</v>
      </c>
      <c r="B1836" s="35" t="s">
        <v>2469</v>
      </c>
      <c r="C1836" s="39"/>
      <c r="D1836" s="94"/>
      <c r="E1836" s="86"/>
      <c r="F1836" s="80"/>
      <c r="G1836" s="48"/>
    </row>
    <row r="1837" spans="1:7" x14ac:dyDescent="0.2">
      <c r="A1837" s="63" t="s">
        <v>2553</v>
      </c>
      <c r="B1837" s="35" t="s">
        <v>2470</v>
      </c>
      <c r="C1837" s="39" t="s">
        <v>106</v>
      </c>
      <c r="D1837" s="94">
        <v>2</v>
      </c>
      <c r="E1837" s="86">
        <v>104</v>
      </c>
      <c r="F1837" s="80">
        <f t="shared" si="40"/>
        <v>208</v>
      </c>
      <c r="G1837" s="48"/>
    </row>
    <row r="1838" spans="1:7" x14ac:dyDescent="0.2">
      <c r="A1838" s="63" t="s">
        <v>2554</v>
      </c>
      <c r="B1838" s="35" t="s">
        <v>2471</v>
      </c>
      <c r="C1838" s="39" t="s">
        <v>106</v>
      </c>
      <c r="D1838" s="94">
        <v>3</v>
      </c>
      <c r="E1838" s="86">
        <v>90</v>
      </c>
      <c r="F1838" s="80">
        <f t="shared" si="40"/>
        <v>270</v>
      </c>
      <c r="G1838" s="48"/>
    </row>
    <row r="1839" spans="1:7" x14ac:dyDescent="0.2">
      <c r="A1839" s="63" t="s">
        <v>2555</v>
      </c>
      <c r="B1839" s="35" t="s">
        <v>2454</v>
      </c>
      <c r="C1839" s="39" t="s">
        <v>106</v>
      </c>
      <c r="D1839" s="94">
        <v>3</v>
      </c>
      <c r="E1839" s="86">
        <v>3</v>
      </c>
      <c r="F1839" s="80">
        <f t="shared" si="40"/>
        <v>9</v>
      </c>
      <c r="G1839" s="48"/>
    </row>
    <row r="1840" spans="1:7" x14ac:dyDescent="0.2">
      <c r="A1840" s="63" t="s">
        <v>2556</v>
      </c>
      <c r="B1840" s="35" t="s">
        <v>2472</v>
      </c>
      <c r="C1840" s="39" t="s">
        <v>1559</v>
      </c>
      <c r="D1840" s="94">
        <v>10</v>
      </c>
      <c r="E1840" s="86">
        <v>17</v>
      </c>
      <c r="F1840" s="80">
        <f t="shared" si="40"/>
        <v>170</v>
      </c>
      <c r="G1840" s="48"/>
    </row>
    <row r="1841" spans="1:7" x14ac:dyDescent="0.2">
      <c r="A1841" s="63" t="s">
        <v>2557</v>
      </c>
      <c r="B1841" s="35" t="s">
        <v>2473</v>
      </c>
      <c r="C1841" s="39"/>
      <c r="D1841" s="94"/>
      <c r="E1841" s="86"/>
      <c r="F1841" s="80">
        <f t="shared" si="40"/>
        <v>0</v>
      </c>
      <c r="G1841" s="48"/>
    </row>
    <row r="1842" spans="1:7" ht="25.5" x14ac:dyDescent="0.2">
      <c r="A1842" s="63" t="s">
        <v>2558</v>
      </c>
      <c r="B1842" s="35" t="s">
        <v>2474</v>
      </c>
      <c r="C1842" s="39"/>
      <c r="D1842" s="94"/>
      <c r="E1842" s="86"/>
      <c r="F1842" s="80"/>
      <c r="G1842" s="48"/>
    </row>
    <row r="1843" spans="1:7" x14ac:dyDescent="0.2">
      <c r="A1843" s="63" t="s">
        <v>2559</v>
      </c>
      <c r="B1843" s="35" t="s">
        <v>2475</v>
      </c>
      <c r="C1843" s="39" t="s">
        <v>106</v>
      </c>
      <c r="D1843" s="94">
        <v>1</v>
      </c>
      <c r="E1843" s="86">
        <v>16300</v>
      </c>
      <c r="F1843" s="80">
        <f t="shared" si="40"/>
        <v>16300</v>
      </c>
      <c r="G1843" s="48"/>
    </row>
    <row r="1844" spans="1:7" ht="38.25" x14ac:dyDescent="0.2">
      <c r="A1844" s="63" t="s">
        <v>2560</v>
      </c>
      <c r="B1844" s="35" t="s">
        <v>2465</v>
      </c>
      <c r="C1844" s="39"/>
      <c r="D1844" s="94"/>
      <c r="E1844" s="86"/>
      <c r="F1844" s="80"/>
      <c r="G1844" s="48"/>
    </row>
    <row r="1845" spans="1:7" x14ac:dyDescent="0.2">
      <c r="A1845" s="63" t="s">
        <v>2561</v>
      </c>
      <c r="B1845" s="35" t="s">
        <v>2476</v>
      </c>
      <c r="C1845" s="39" t="s">
        <v>106</v>
      </c>
      <c r="D1845" s="94">
        <v>2</v>
      </c>
      <c r="E1845" s="86">
        <v>890</v>
      </c>
      <c r="F1845" s="80">
        <f t="shared" si="40"/>
        <v>1780</v>
      </c>
      <c r="G1845" s="48"/>
    </row>
    <row r="1846" spans="1:7" x14ac:dyDescent="0.2">
      <c r="A1846" s="63" t="s">
        <v>2562</v>
      </c>
      <c r="B1846" s="35" t="s">
        <v>2477</v>
      </c>
      <c r="C1846" s="39" t="s">
        <v>106</v>
      </c>
      <c r="D1846" s="94">
        <v>4</v>
      </c>
      <c r="E1846" s="86">
        <v>1300</v>
      </c>
      <c r="F1846" s="80">
        <f t="shared" si="40"/>
        <v>5200</v>
      </c>
      <c r="G1846" s="48"/>
    </row>
    <row r="1847" spans="1:7" ht="25.5" x14ac:dyDescent="0.2">
      <c r="A1847" s="63" t="s">
        <v>2563</v>
      </c>
      <c r="B1847" s="35" t="s">
        <v>2469</v>
      </c>
      <c r="C1847" s="39"/>
      <c r="D1847" s="94"/>
      <c r="E1847" s="86"/>
      <c r="F1847" s="80"/>
      <c r="G1847" s="48"/>
    </row>
    <row r="1848" spans="1:7" x14ac:dyDescent="0.2">
      <c r="A1848" s="63" t="s">
        <v>2564</v>
      </c>
      <c r="B1848" s="35" t="s">
        <v>2478</v>
      </c>
      <c r="C1848" s="39" t="s">
        <v>106</v>
      </c>
      <c r="D1848" s="94">
        <v>4</v>
      </c>
      <c r="E1848" s="86">
        <v>121</v>
      </c>
      <c r="F1848" s="80">
        <f t="shared" si="40"/>
        <v>484</v>
      </c>
      <c r="G1848" s="48"/>
    </row>
    <row r="1849" spans="1:7" x14ac:dyDescent="0.2">
      <c r="A1849" s="63" t="s">
        <v>2565</v>
      </c>
      <c r="B1849" s="35" t="s">
        <v>2479</v>
      </c>
      <c r="C1849" s="39" t="s">
        <v>106</v>
      </c>
      <c r="D1849" s="94">
        <v>1</v>
      </c>
      <c r="E1849" s="86">
        <v>150</v>
      </c>
      <c r="F1849" s="80">
        <f t="shared" si="40"/>
        <v>150</v>
      </c>
      <c r="G1849" s="48"/>
    </row>
    <row r="1850" spans="1:7" x14ac:dyDescent="0.2">
      <c r="A1850" s="63" t="s">
        <v>2566</v>
      </c>
      <c r="B1850" s="35" t="s">
        <v>2471</v>
      </c>
      <c r="C1850" s="39" t="s">
        <v>106</v>
      </c>
      <c r="D1850" s="94">
        <v>6</v>
      </c>
      <c r="E1850" s="86">
        <v>90</v>
      </c>
      <c r="F1850" s="80">
        <f t="shared" si="40"/>
        <v>540</v>
      </c>
      <c r="G1850" s="48"/>
    </row>
    <row r="1851" spans="1:7" x14ac:dyDescent="0.2">
      <c r="A1851" s="63" t="s">
        <v>2567</v>
      </c>
      <c r="B1851" s="35" t="s">
        <v>2454</v>
      </c>
      <c r="C1851" s="39" t="s">
        <v>106</v>
      </c>
      <c r="D1851" s="94">
        <v>6</v>
      </c>
      <c r="E1851" s="86">
        <v>3</v>
      </c>
      <c r="F1851" s="80">
        <f t="shared" si="40"/>
        <v>18</v>
      </c>
      <c r="G1851" s="48"/>
    </row>
    <row r="1852" spans="1:7" x14ac:dyDescent="0.2">
      <c r="A1852" s="63" t="s">
        <v>2568</v>
      </c>
      <c r="B1852" s="35" t="s">
        <v>2472</v>
      </c>
      <c r="C1852" s="39" t="s">
        <v>1559</v>
      </c>
      <c r="D1852" s="94">
        <v>30</v>
      </c>
      <c r="E1852" s="86">
        <v>17</v>
      </c>
      <c r="F1852" s="80">
        <f t="shared" si="40"/>
        <v>510</v>
      </c>
      <c r="G1852" s="48"/>
    </row>
    <row r="1853" spans="1:7" x14ac:dyDescent="0.2">
      <c r="A1853" s="63" t="s">
        <v>2569</v>
      </c>
      <c r="B1853" s="35" t="s">
        <v>2480</v>
      </c>
      <c r="C1853" s="39"/>
      <c r="D1853" s="94"/>
      <c r="E1853" s="86"/>
      <c r="F1853" s="80"/>
      <c r="G1853" s="48"/>
    </row>
    <row r="1854" spans="1:7" ht="25.5" x14ac:dyDescent="0.2">
      <c r="A1854" s="63" t="s">
        <v>2584</v>
      </c>
      <c r="B1854" s="35" t="s">
        <v>2474</v>
      </c>
      <c r="C1854" s="39"/>
      <c r="D1854" s="94"/>
      <c r="E1854" s="86"/>
      <c r="F1854" s="80"/>
      <c r="G1854" s="48"/>
    </row>
    <row r="1855" spans="1:7" x14ac:dyDescent="0.2">
      <c r="A1855" s="63" t="s">
        <v>2585</v>
      </c>
      <c r="B1855" s="35" t="s">
        <v>2480</v>
      </c>
      <c r="C1855" s="39" t="s">
        <v>106</v>
      </c>
      <c r="D1855" s="94">
        <v>1</v>
      </c>
      <c r="E1855" s="86">
        <v>8800</v>
      </c>
      <c r="F1855" s="80">
        <f t="shared" si="40"/>
        <v>8800</v>
      </c>
      <c r="G1855" s="48"/>
    </row>
    <row r="1856" spans="1:7" ht="38.25" x14ac:dyDescent="0.2">
      <c r="A1856" s="63" t="s">
        <v>2586</v>
      </c>
      <c r="B1856" s="35" t="s">
        <v>2465</v>
      </c>
      <c r="C1856" s="39"/>
      <c r="D1856" s="94"/>
      <c r="E1856" s="86"/>
      <c r="F1856" s="80"/>
      <c r="G1856" s="48"/>
    </row>
    <row r="1857" spans="1:7" x14ac:dyDescent="0.2">
      <c r="A1857" s="63" t="s">
        <v>2587</v>
      </c>
      <c r="B1857" s="35" t="s">
        <v>2481</v>
      </c>
      <c r="C1857" s="39" t="s">
        <v>106</v>
      </c>
      <c r="D1857" s="94">
        <v>9</v>
      </c>
      <c r="E1857" s="86">
        <v>910</v>
      </c>
      <c r="F1857" s="80">
        <f t="shared" si="40"/>
        <v>8190</v>
      </c>
      <c r="G1857" s="48"/>
    </row>
    <row r="1858" spans="1:7" ht="25.5" x14ac:dyDescent="0.2">
      <c r="A1858" s="63" t="s">
        <v>2588</v>
      </c>
      <c r="B1858" s="35" t="s">
        <v>2469</v>
      </c>
      <c r="C1858" s="39"/>
      <c r="D1858" s="94"/>
      <c r="E1858" s="86"/>
      <c r="F1858" s="80"/>
      <c r="G1858" s="48"/>
    </row>
    <row r="1859" spans="1:7" x14ac:dyDescent="0.2">
      <c r="A1859" s="63" t="s">
        <v>2589</v>
      </c>
      <c r="B1859" s="35" t="s">
        <v>2482</v>
      </c>
      <c r="C1859" s="39" t="s">
        <v>106</v>
      </c>
      <c r="D1859" s="94">
        <v>6</v>
      </c>
      <c r="E1859" s="86">
        <v>104</v>
      </c>
      <c r="F1859" s="80">
        <f t="shared" si="40"/>
        <v>624</v>
      </c>
      <c r="G1859" s="48"/>
    </row>
    <row r="1860" spans="1:7" x14ac:dyDescent="0.2">
      <c r="A1860" s="63" t="s">
        <v>2590</v>
      </c>
      <c r="B1860" s="35" t="s">
        <v>2478</v>
      </c>
      <c r="C1860" s="39" t="s">
        <v>106</v>
      </c>
      <c r="D1860" s="94">
        <v>2</v>
      </c>
      <c r="E1860" s="86">
        <v>121</v>
      </c>
      <c r="F1860" s="80">
        <f t="shared" si="40"/>
        <v>242</v>
      </c>
      <c r="G1860" s="48"/>
    </row>
    <row r="1861" spans="1:7" x14ac:dyDescent="0.2">
      <c r="A1861" s="63" t="s">
        <v>2591</v>
      </c>
      <c r="B1861" s="35" t="s">
        <v>2471</v>
      </c>
      <c r="C1861" s="39" t="s">
        <v>106</v>
      </c>
      <c r="D1861" s="94">
        <v>9</v>
      </c>
      <c r="E1861" s="86">
        <v>90</v>
      </c>
      <c r="F1861" s="80">
        <f t="shared" si="40"/>
        <v>810</v>
      </c>
      <c r="G1861" s="48"/>
    </row>
    <row r="1862" spans="1:7" x14ac:dyDescent="0.2">
      <c r="A1862" s="63" t="s">
        <v>2592</v>
      </c>
      <c r="B1862" s="35" t="s">
        <v>2454</v>
      </c>
      <c r="C1862" s="39" t="s">
        <v>106</v>
      </c>
      <c r="D1862" s="94">
        <v>9</v>
      </c>
      <c r="E1862" s="86">
        <v>3</v>
      </c>
      <c r="F1862" s="80">
        <f t="shared" si="40"/>
        <v>27</v>
      </c>
      <c r="G1862" s="48"/>
    </row>
    <row r="1863" spans="1:7" x14ac:dyDescent="0.2">
      <c r="A1863" s="63" t="s">
        <v>2593</v>
      </c>
      <c r="B1863" s="35" t="s">
        <v>2472</v>
      </c>
      <c r="C1863" s="39" t="s">
        <v>1559</v>
      </c>
      <c r="D1863" s="94">
        <v>10</v>
      </c>
      <c r="E1863" s="86">
        <v>17</v>
      </c>
      <c r="F1863" s="80">
        <f t="shared" si="40"/>
        <v>170</v>
      </c>
      <c r="G1863" s="48"/>
    </row>
    <row r="1864" spans="1:7" x14ac:dyDescent="0.2">
      <c r="A1864" s="63" t="s">
        <v>2594</v>
      </c>
      <c r="B1864" s="35" t="s">
        <v>2483</v>
      </c>
      <c r="C1864" s="39"/>
      <c r="D1864" s="94"/>
      <c r="E1864" s="86"/>
      <c r="F1864" s="80"/>
      <c r="G1864" s="48"/>
    </row>
    <row r="1865" spans="1:7" ht="25.5" x14ac:dyDescent="0.2">
      <c r="A1865" s="63" t="s">
        <v>2595</v>
      </c>
      <c r="B1865" s="35" t="s">
        <v>2474</v>
      </c>
      <c r="C1865" s="39"/>
      <c r="D1865" s="94"/>
      <c r="E1865" s="86"/>
      <c r="F1865" s="80"/>
      <c r="G1865" s="48"/>
    </row>
    <row r="1866" spans="1:7" x14ac:dyDescent="0.2">
      <c r="A1866" s="63" t="s">
        <v>2596</v>
      </c>
      <c r="B1866" s="35" t="s">
        <v>2483</v>
      </c>
      <c r="C1866" s="39" t="s">
        <v>106</v>
      </c>
      <c r="D1866" s="94">
        <v>1</v>
      </c>
      <c r="E1866" s="86">
        <v>16300</v>
      </c>
      <c r="F1866" s="80">
        <f t="shared" si="40"/>
        <v>16300</v>
      </c>
      <c r="G1866" s="48"/>
    </row>
    <row r="1867" spans="1:7" ht="38.25" x14ac:dyDescent="0.2">
      <c r="A1867" s="63" t="s">
        <v>2597</v>
      </c>
      <c r="B1867" s="35" t="s">
        <v>2484</v>
      </c>
      <c r="C1867" s="39"/>
      <c r="D1867" s="94"/>
      <c r="E1867" s="86"/>
      <c r="F1867" s="80"/>
      <c r="G1867" s="48"/>
    </row>
    <row r="1868" spans="1:7" x14ac:dyDescent="0.2">
      <c r="A1868" s="63" t="s">
        <v>2598</v>
      </c>
      <c r="B1868" s="35" t="s">
        <v>2485</v>
      </c>
      <c r="C1868" s="39" t="s">
        <v>106</v>
      </c>
      <c r="D1868" s="94">
        <v>4</v>
      </c>
      <c r="E1868" s="86">
        <v>910</v>
      </c>
      <c r="F1868" s="80">
        <f t="shared" si="40"/>
        <v>3640</v>
      </c>
      <c r="G1868" s="48"/>
    </row>
    <row r="1869" spans="1:7" x14ac:dyDescent="0.2">
      <c r="A1869" s="63" t="s">
        <v>2599</v>
      </c>
      <c r="B1869" s="35" t="s">
        <v>2486</v>
      </c>
      <c r="C1869" s="39" t="s">
        <v>106</v>
      </c>
      <c r="D1869" s="94">
        <v>2</v>
      </c>
      <c r="E1869" s="86">
        <v>920</v>
      </c>
      <c r="F1869" s="80">
        <f t="shared" si="40"/>
        <v>1840</v>
      </c>
      <c r="G1869" s="48"/>
    </row>
    <row r="1870" spans="1:7" x14ac:dyDescent="0.2">
      <c r="A1870" s="63" t="s">
        <v>2600</v>
      </c>
      <c r="B1870" s="35" t="s">
        <v>2487</v>
      </c>
      <c r="C1870" s="39" t="s">
        <v>106</v>
      </c>
      <c r="D1870" s="94">
        <v>1</v>
      </c>
      <c r="E1870" s="86">
        <v>1010</v>
      </c>
      <c r="F1870" s="80">
        <f t="shared" si="40"/>
        <v>1010</v>
      </c>
      <c r="G1870" s="48"/>
    </row>
    <row r="1871" spans="1:7" x14ac:dyDescent="0.2">
      <c r="A1871" s="63" t="s">
        <v>2601</v>
      </c>
      <c r="B1871" s="35" t="s">
        <v>2488</v>
      </c>
      <c r="C1871" s="39" t="s">
        <v>106</v>
      </c>
      <c r="D1871" s="94">
        <v>2</v>
      </c>
      <c r="E1871" s="86">
        <v>1040</v>
      </c>
      <c r="F1871" s="80">
        <f t="shared" si="40"/>
        <v>2080</v>
      </c>
      <c r="G1871" s="48"/>
    </row>
    <row r="1872" spans="1:7" x14ac:dyDescent="0.2">
      <c r="A1872" s="63" t="s">
        <v>2602</v>
      </c>
      <c r="B1872" s="35" t="s">
        <v>2489</v>
      </c>
      <c r="C1872" s="39" t="s">
        <v>106</v>
      </c>
      <c r="D1872" s="94">
        <v>2</v>
      </c>
      <c r="E1872" s="86">
        <v>1250</v>
      </c>
      <c r="F1872" s="80">
        <f t="shared" si="40"/>
        <v>2500</v>
      </c>
      <c r="G1872" s="48"/>
    </row>
    <row r="1873" spans="1:7" ht="38.25" x14ac:dyDescent="0.2">
      <c r="A1873" s="63" t="s">
        <v>2603</v>
      </c>
      <c r="B1873" s="35" t="s">
        <v>2490</v>
      </c>
      <c r="C1873" s="39" t="s">
        <v>106</v>
      </c>
      <c r="D1873" s="94">
        <v>11</v>
      </c>
      <c r="E1873" s="86">
        <v>1000</v>
      </c>
      <c r="F1873" s="80">
        <f t="shared" si="40"/>
        <v>11000</v>
      </c>
      <c r="G1873" s="48"/>
    </row>
    <row r="1874" spans="1:7" ht="38.25" x14ac:dyDescent="0.2">
      <c r="A1874" s="63" t="s">
        <v>2604</v>
      </c>
      <c r="B1874" s="35" t="s">
        <v>2491</v>
      </c>
      <c r="C1874" s="39"/>
      <c r="D1874" s="94"/>
      <c r="E1874" s="86"/>
      <c r="F1874" s="80"/>
      <c r="G1874" s="48"/>
    </row>
    <row r="1875" spans="1:7" x14ac:dyDescent="0.2">
      <c r="A1875" s="63" t="s">
        <v>2605</v>
      </c>
      <c r="B1875" s="35" t="s">
        <v>2492</v>
      </c>
      <c r="C1875" s="39" t="s">
        <v>106</v>
      </c>
      <c r="D1875" s="94">
        <v>2</v>
      </c>
      <c r="E1875" s="86">
        <v>1600</v>
      </c>
      <c r="F1875" s="80">
        <f t="shared" si="40"/>
        <v>3200</v>
      </c>
      <c r="G1875" s="48"/>
    </row>
    <row r="1876" spans="1:7" ht="25.5" x14ac:dyDescent="0.2">
      <c r="A1876" s="63" t="s">
        <v>2606</v>
      </c>
      <c r="B1876" s="35" t="s">
        <v>2469</v>
      </c>
      <c r="C1876" s="39"/>
      <c r="D1876" s="94"/>
      <c r="E1876" s="86"/>
      <c r="F1876" s="80"/>
      <c r="G1876" s="48"/>
    </row>
    <row r="1877" spans="1:7" x14ac:dyDescent="0.2">
      <c r="A1877" s="63" t="s">
        <v>2607</v>
      </c>
      <c r="B1877" s="35" t="s">
        <v>2470</v>
      </c>
      <c r="C1877" s="39" t="s">
        <v>106</v>
      </c>
      <c r="D1877" s="94">
        <v>6</v>
      </c>
      <c r="E1877" s="86">
        <v>104</v>
      </c>
      <c r="F1877" s="80">
        <f t="shared" si="40"/>
        <v>624</v>
      </c>
      <c r="G1877" s="48"/>
    </row>
    <row r="1878" spans="1:7" x14ac:dyDescent="0.2">
      <c r="A1878" s="63" t="s">
        <v>2608</v>
      </c>
      <c r="B1878" s="35" t="s">
        <v>2478</v>
      </c>
      <c r="C1878" s="39" t="s">
        <v>106</v>
      </c>
      <c r="D1878" s="94">
        <v>4</v>
      </c>
      <c r="E1878" s="86">
        <v>121</v>
      </c>
      <c r="F1878" s="80">
        <f t="shared" si="40"/>
        <v>484</v>
      </c>
      <c r="G1878" s="48"/>
    </row>
    <row r="1879" spans="1:7" x14ac:dyDescent="0.2">
      <c r="A1879" s="63" t="s">
        <v>2609</v>
      </c>
      <c r="B1879" s="35" t="s">
        <v>2479</v>
      </c>
      <c r="C1879" s="39" t="s">
        <v>106</v>
      </c>
      <c r="D1879" s="94">
        <v>2</v>
      </c>
      <c r="E1879" s="86">
        <v>150</v>
      </c>
      <c r="F1879" s="80">
        <f t="shared" si="40"/>
        <v>300</v>
      </c>
      <c r="G1879" s="48"/>
    </row>
    <row r="1880" spans="1:7" x14ac:dyDescent="0.2">
      <c r="A1880" s="63" t="s">
        <v>2610</v>
      </c>
      <c r="B1880" s="35" t="s">
        <v>2471</v>
      </c>
      <c r="C1880" s="39" t="s">
        <v>106</v>
      </c>
      <c r="D1880" s="94">
        <v>13</v>
      </c>
      <c r="E1880" s="86">
        <v>90</v>
      </c>
      <c r="F1880" s="80">
        <f t="shared" si="40"/>
        <v>1170</v>
      </c>
      <c r="G1880" s="48"/>
    </row>
    <row r="1881" spans="1:7" x14ac:dyDescent="0.2">
      <c r="A1881" s="63" t="s">
        <v>2611</v>
      </c>
      <c r="B1881" s="35" t="s">
        <v>2454</v>
      </c>
      <c r="C1881" s="39" t="s">
        <v>106</v>
      </c>
      <c r="D1881" s="94">
        <v>13</v>
      </c>
      <c r="E1881" s="86">
        <v>3</v>
      </c>
      <c r="F1881" s="80">
        <f t="shared" si="40"/>
        <v>39</v>
      </c>
      <c r="G1881" s="48"/>
    </row>
    <row r="1882" spans="1:7" x14ac:dyDescent="0.2">
      <c r="A1882" s="63" t="s">
        <v>2612</v>
      </c>
      <c r="B1882" s="35" t="s">
        <v>2472</v>
      </c>
      <c r="C1882" s="39" t="s">
        <v>1559</v>
      </c>
      <c r="D1882" s="94">
        <v>30</v>
      </c>
      <c r="E1882" s="86">
        <v>17</v>
      </c>
      <c r="F1882" s="80">
        <f t="shared" si="40"/>
        <v>510</v>
      </c>
      <c r="G1882" s="48"/>
    </row>
    <row r="1883" spans="1:7" x14ac:dyDescent="0.2">
      <c r="A1883" s="63" t="s">
        <v>2613</v>
      </c>
      <c r="B1883" s="35" t="s">
        <v>2493</v>
      </c>
      <c r="C1883" s="39"/>
      <c r="D1883" s="94"/>
      <c r="E1883" s="86"/>
      <c r="F1883" s="80">
        <f t="shared" si="40"/>
        <v>0</v>
      </c>
      <c r="G1883" s="48"/>
    </row>
    <row r="1884" spans="1:7" ht="25.5" x14ac:dyDescent="0.2">
      <c r="A1884" s="63" t="s">
        <v>2614</v>
      </c>
      <c r="B1884" s="35" t="s">
        <v>2474</v>
      </c>
      <c r="C1884" s="39"/>
      <c r="D1884" s="94"/>
      <c r="E1884" s="86"/>
      <c r="F1884" s="80"/>
      <c r="G1884" s="48"/>
    </row>
    <row r="1885" spans="1:7" x14ac:dyDescent="0.2">
      <c r="A1885" s="63" t="s">
        <v>2615</v>
      </c>
      <c r="B1885" s="35" t="s">
        <v>2493</v>
      </c>
      <c r="C1885" s="39" t="s">
        <v>106</v>
      </c>
      <c r="D1885" s="94">
        <v>1</v>
      </c>
      <c r="E1885" s="86">
        <v>16300</v>
      </c>
      <c r="F1885" s="80">
        <f t="shared" si="40"/>
        <v>16300</v>
      </c>
      <c r="G1885" s="48"/>
    </row>
    <row r="1886" spans="1:7" ht="38.25" x14ac:dyDescent="0.2">
      <c r="A1886" s="63" t="s">
        <v>2616</v>
      </c>
      <c r="B1886" s="35" t="s">
        <v>2465</v>
      </c>
      <c r="C1886" s="39"/>
      <c r="D1886" s="94"/>
      <c r="E1886" s="86"/>
      <c r="F1886" s="80"/>
      <c r="G1886" s="48"/>
    </row>
    <row r="1887" spans="1:7" x14ac:dyDescent="0.2">
      <c r="A1887" s="63" t="s">
        <v>2616</v>
      </c>
      <c r="B1887" s="35" t="s">
        <v>2494</v>
      </c>
      <c r="C1887" s="39" t="s">
        <v>106</v>
      </c>
      <c r="D1887" s="94">
        <v>1</v>
      </c>
      <c r="E1887" s="86">
        <v>910</v>
      </c>
      <c r="F1887" s="80">
        <f t="shared" si="40"/>
        <v>910</v>
      </c>
      <c r="G1887" s="48"/>
    </row>
    <row r="1888" spans="1:7" ht="38.25" x14ac:dyDescent="0.2">
      <c r="A1888" s="63" t="s">
        <v>2617</v>
      </c>
      <c r="B1888" s="35" t="s">
        <v>2484</v>
      </c>
      <c r="C1888" s="39"/>
      <c r="D1888" s="94"/>
      <c r="E1888" s="86"/>
      <c r="F1888" s="80"/>
      <c r="G1888" s="48"/>
    </row>
    <row r="1889" spans="1:7" ht="25.5" x14ac:dyDescent="0.2">
      <c r="A1889" s="63" t="s">
        <v>2618</v>
      </c>
      <c r="B1889" s="35" t="s">
        <v>2495</v>
      </c>
      <c r="C1889" s="39" t="s">
        <v>106</v>
      </c>
      <c r="D1889" s="94">
        <v>11</v>
      </c>
      <c r="E1889" s="86">
        <v>940</v>
      </c>
      <c r="F1889" s="80">
        <f t="shared" si="40"/>
        <v>10340</v>
      </c>
      <c r="G1889" s="48"/>
    </row>
    <row r="1890" spans="1:7" x14ac:dyDescent="0.2">
      <c r="A1890" s="63" t="s">
        <v>2619</v>
      </c>
      <c r="B1890" s="35" t="s">
        <v>2496</v>
      </c>
      <c r="C1890" s="39" t="s">
        <v>106</v>
      </c>
      <c r="D1890" s="94">
        <v>2</v>
      </c>
      <c r="E1890" s="86">
        <v>990</v>
      </c>
      <c r="F1890" s="80">
        <f t="shared" si="40"/>
        <v>1980</v>
      </c>
      <c r="G1890" s="48"/>
    </row>
    <row r="1891" spans="1:7" ht="38.25" x14ac:dyDescent="0.2">
      <c r="A1891" s="63" t="s">
        <v>2620</v>
      </c>
      <c r="B1891" s="35" t="s">
        <v>2490</v>
      </c>
      <c r="C1891" s="39" t="s">
        <v>106</v>
      </c>
      <c r="D1891" s="94">
        <v>13</v>
      </c>
      <c r="E1891" s="86">
        <v>1000</v>
      </c>
      <c r="F1891" s="80">
        <f t="shared" si="40"/>
        <v>13000</v>
      </c>
      <c r="G1891" s="48"/>
    </row>
    <row r="1892" spans="1:7" ht="38.25" x14ac:dyDescent="0.2">
      <c r="A1892" s="63" t="s">
        <v>2621</v>
      </c>
      <c r="B1892" s="35" t="s">
        <v>2491</v>
      </c>
      <c r="C1892" s="39"/>
      <c r="D1892" s="94"/>
      <c r="E1892" s="86"/>
      <c r="F1892" s="80"/>
      <c r="G1892" s="48"/>
    </row>
    <row r="1893" spans="1:7" x14ac:dyDescent="0.2">
      <c r="A1893" s="63" t="s">
        <v>2622</v>
      </c>
      <c r="B1893" s="35" t="s">
        <v>2497</v>
      </c>
      <c r="C1893" s="39" t="s">
        <v>106</v>
      </c>
      <c r="D1893" s="94">
        <v>8</v>
      </c>
      <c r="E1893" s="86">
        <v>1600</v>
      </c>
      <c r="F1893" s="80">
        <f t="shared" si="40"/>
        <v>12800</v>
      </c>
      <c r="G1893" s="48"/>
    </row>
    <row r="1894" spans="1:7" x14ac:dyDescent="0.2">
      <c r="A1894" s="63" t="s">
        <v>2623</v>
      </c>
      <c r="B1894" s="35" t="s">
        <v>2498</v>
      </c>
      <c r="C1894" s="39" t="s">
        <v>106</v>
      </c>
      <c r="D1894" s="94">
        <v>4</v>
      </c>
      <c r="E1894" s="86">
        <v>1700</v>
      </c>
      <c r="F1894" s="80">
        <f t="shared" si="40"/>
        <v>6800</v>
      </c>
      <c r="G1894" s="48"/>
    </row>
    <row r="1895" spans="1:7" ht="25.5" x14ac:dyDescent="0.2">
      <c r="A1895" s="63" t="s">
        <v>2624</v>
      </c>
      <c r="B1895" s="35" t="s">
        <v>2469</v>
      </c>
      <c r="C1895" s="39"/>
      <c r="D1895" s="94"/>
      <c r="E1895" s="86"/>
      <c r="F1895" s="80"/>
      <c r="G1895" s="48"/>
    </row>
    <row r="1896" spans="1:7" x14ac:dyDescent="0.2">
      <c r="A1896" s="63" t="s">
        <v>2625</v>
      </c>
      <c r="B1896" s="35" t="s">
        <v>2470</v>
      </c>
      <c r="C1896" s="39" t="s">
        <v>106</v>
      </c>
      <c r="D1896" s="94">
        <v>15</v>
      </c>
      <c r="E1896" s="86">
        <v>104</v>
      </c>
      <c r="F1896" s="80">
        <f t="shared" si="40"/>
        <v>1560</v>
      </c>
      <c r="G1896" s="48"/>
    </row>
    <row r="1897" spans="1:7" x14ac:dyDescent="0.2">
      <c r="A1897" s="63" t="s">
        <v>2626</v>
      </c>
      <c r="B1897" s="35" t="s">
        <v>2478</v>
      </c>
      <c r="C1897" s="39" t="s">
        <v>106</v>
      </c>
      <c r="D1897" s="94">
        <v>6</v>
      </c>
      <c r="E1897" s="86">
        <v>121</v>
      </c>
      <c r="F1897" s="80">
        <f t="shared" si="40"/>
        <v>726</v>
      </c>
      <c r="G1897" s="48"/>
    </row>
    <row r="1898" spans="1:7" x14ac:dyDescent="0.2">
      <c r="A1898" s="63" t="s">
        <v>2627</v>
      </c>
      <c r="B1898" s="35" t="s">
        <v>2479</v>
      </c>
      <c r="C1898" s="39" t="s">
        <v>106</v>
      </c>
      <c r="D1898" s="94">
        <v>4</v>
      </c>
      <c r="E1898" s="86">
        <v>150</v>
      </c>
      <c r="F1898" s="80">
        <f t="shared" si="40"/>
        <v>600</v>
      </c>
      <c r="G1898" s="48"/>
    </row>
    <row r="1899" spans="1:7" x14ac:dyDescent="0.2">
      <c r="A1899" s="63" t="s">
        <v>2628</v>
      </c>
      <c r="B1899" s="35" t="s">
        <v>2471</v>
      </c>
      <c r="C1899" s="39" t="s">
        <v>106</v>
      </c>
      <c r="D1899" s="94">
        <v>26</v>
      </c>
      <c r="E1899" s="86">
        <v>90</v>
      </c>
      <c r="F1899" s="80">
        <f t="shared" si="40"/>
        <v>2340</v>
      </c>
      <c r="G1899" s="48"/>
    </row>
    <row r="1900" spans="1:7" x14ac:dyDescent="0.2">
      <c r="A1900" s="63" t="s">
        <v>2629</v>
      </c>
      <c r="B1900" s="35" t="s">
        <v>2454</v>
      </c>
      <c r="C1900" s="39" t="s">
        <v>106</v>
      </c>
      <c r="D1900" s="94">
        <v>26</v>
      </c>
      <c r="E1900" s="86">
        <v>3</v>
      </c>
      <c r="F1900" s="80">
        <f t="shared" si="40"/>
        <v>78</v>
      </c>
      <c r="G1900" s="48"/>
    </row>
    <row r="1901" spans="1:7" x14ac:dyDescent="0.2">
      <c r="A1901" s="63" t="s">
        <v>2630</v>
      </c>
      <c r="B1901" s="35" t="s">
        <v>2472</v>
      </c>
      <c r="C1901" s="39" t="s">
        <v>1559</v>
      </c>
      <c r="D1901" s="94">
        <v>35</v>
      </c>
      <c r="E1901" s="86">
        <v>17</v>
      </c>
      <c r="F1901" s="80">
        <f t="shared" si="40"/>
        <v>595</v>
      </c>
      <c r="G1901" s="48"/>
    </row>
    <row r="1902" spans="1:7" x14ac:dyDescent="0.2">
      <c r="A1902" s="63" t="s">
        <v>2631</v>
      </c>
      <c r="B1902" s="35" t="s">
        <v>2499</v>
      </c>
      <c r="C1902" s="39"/>
      <c r="D1902" s="94"/>
      <c r="E1902" s="86"/>
      <c r="F1902" s="80"/>
      <c r="G1902" s="48"/>
    </row>
    <row r="1903" spans="1:7" ht="25.5" x14ac:dyDescent="0.2">
      <c r="A1903" s="63" t="s">
        <v>2632</v>
      </c>
      <c r="B1903" s="35" t="s">
        <v>2474</v>
      </c>
      <c r="C1903" s="39"/>
      <c r="D1903" s="94"/>
      <c r="E1903" s="86"/>
      <c r="F1903" s="80"/>
      <c r="G1903" s="48"/>
    </row>
    <row r="1904" spans="1:7" x14ac:dyDescent="0.2">
      <c r="A1904" s="63" t="s">
        <v>2633</v>
      </c>
      <c r="B1904" s="35" t="s">
        <v>2499</v>
      </c>
      <c r="C1904" s="39" t="s">
        <v>106</v>
      </c>
      <c r="D1904" s="94">
        <v>1</v>
      </c>
      <c r="E1904" s="86">
        <v>18000</v>
      </c>
      <c r="F1904" s="80">
        <f t="shared" si="40"/>
        <v>18000</v>
      </c>
      <c r="G1904" s="48"/>
    </row>
    <row r="1905" spans="1:7" ht="38.25" x14ac:dyDescent="0.2">
      <c r="A1905" s="63" t="s">
        <v>2634</v>
      </c>
      <c r="B1905" s="35" t="s">
        <v>2465</v>
      </c>
      <c r="C1905" s="39"/>
      <c r="D1905" s="94"/>
      <c r="E1905" s="86"/>
      <c r="F1905" s="80"/>
      <c r="G1905" s="48"/>
    </row>
    <row r="1906" spans="1:7" x14ac:dyDescent="0.2">
      <c r="A1906" s="63" t="s">
        <v>2635</v>
      </c>
      <c r="B1906" s="35" t="s">
        <v>2500</v>
      </c>
      <c r="C1906" s="39" t="s">
        <v>106</v>
      </c>
      <c r="D1906" s="94">
        <v>1</v>
      </c>
      <c r="E1906" s="86">
        <v>920</v>
      </c>
      <c r="F1906" s="80">
        <f t="shared" si="40"/>
        <v>920</v>
      </c>
      <c r="G1906" s="48"/>
    </row>
    <row r="1907" spans="1:7" ht="38.25" x14ac:dyDescent="0.2">
      <c r="A1907" s="63" t="s">
        <v>2636</v>
      </c>
      <c r="B1907" s="35" t="s">
        <v>2484</v>
      </c>
      <c r="C1907" s="39"/>
      <c r="D1907" s="94"/>
      <c r="E1907" s="86"/>
      <c r="F1907" s="80"/>
      <c r="G1907" s="48"/>
    </row>
    <row r="1908" spans="1:7" ht="25.5" x14ac:dyDescent="0.2">
      <c r="A1908" s="63" t="s">
        <v>2637</v>
      </c>
      <c r="B1908" s="35" t="s">
        <v>2501</v>
      </c>
      <c r="C1908" s="39" t="s">
        <v>106</v>
      </c>
      <c r="D1908" s="94">
        <v>11</v>
      </c>
      <c r="E1908" s="86">
        <v>940</v>
      </c>
      <c r="F1908" s="80">
        <f t="shared" si="40"/>
        <v>10340</v>
      </c>
      <c r="G1908" s="48"/>
    </row>
    <row r="1909" spans="1:7" x14ac:dyDescent="0.2">
      <c r="A1909" s="63" t="s">
        <v>2638</v>
      </c>
      <c r="B1909" s="35" t="s">
        <v>2502</v>
      </c>
      <c r="C1909" s="39" t="s">
        <v>106</v>
      </c>
      <c r="D1909" s="94">
        <v>6</v>
      </c>
      <c r="E1909" s="86">
        <v>990</v>
      </c>
      <c r="F1909" s="80">
        <f t="shared" si="40"/>
        <v>5940</v>
      </c>
      <c r="G1909" s="48"/>
    </row>
    <row r="1910" spans="1:7" x14ac:dyDescent="0.2">
      <c r="A1910" s="63" t="s">
        <v>2639</v>
      </c>
      <c r="B1910" s="35" t="s">
        <v>2503</v>
      </c>
      <c r="C1910" s="39" t="s">
        <v>106</v>
      </c>
      <c r="D1910" s="94">
        <v>1</v>
      </c>
      <c r="E1910" s="86">
        <v>1010</v>
      </c>
      <c r="F1910" s="80">
        <f t="shared" si="40"/>
        <v>1010</v>
      </c>
      <c r="G1910" s="48"/>
    </row>
    <row r="1911" spans="1:7" ht="38.25" x14ac:dyDescent="0.2">
      <c r="A1911" s="63" t="s">
        <v>2640</v>
      </c>
      <c r="B1911" s="35" t="s">
        <v>2490</v>
      </c>
      <c r="C1911" s="39" t="s">
        <v>106</v>
      </c>
      <c r="D1911" s="94">
        <v>18</v>
      </c>
      <c r="E1911" s="86">
        <v>1000</v>
      </c>
      <c r="F1911" s="80">
        <f t="shared" si="40"/>
        <v>18000</v>
      </c>
      <c r="G1911" s="48"/>
    </row>
    <row r="1912" spans="1:7" ht="38.25" x14ac:dyDescent="0.2">
      <c r="A1912" s="63" t="s">
        <v>2641</v>
      </c>
      <c r="B1912" s="35" t="s">
        <v>2491</v>
      </c>
      <c r="C1912" s="39"/>
      <c r="D1912" s="94"/>
      <c r="E1912" s="86"/>
      <c r="F1912" s="80"/>
      <c r="G1912" s="48"/>
    </row>
    <row r="1913" spans="1:7" x14ac:dyDescent="0.2">
      <c r="A1913" s="63" t="s">
        <v>2642</v>
      </c>
      <c r="B1913" s="35" t="s">
        <v>2504</v>
      </c>
      <c r="C1913" s="39" t="s">
        <v>106</v>
      </c>
      <c r="D1913" s="94">
        <v>8</v>
      </c>
      <c r="E1913" s="86">
        <v>1600</v>
      </c>
      <c r="F1913" s="80">
        <f t="shared" si="40"/>
        <v>12800</v>
      </c>
      <c r="G1913" s="48"/>
    </row>
    <row r="1914" spans="1:7" ht="25.5" x14ac:dyDescent="0.2">
      <c r="A1914" s="63" t="s">
        <v>2643</v>
      </c>
      <c r="B1914" s="35" t="s">
        <v>2469</v>
      </c>
      <c r="C1914" s="39"/>
      <c r="D1914" s="94"/>
      <c r="E1914" s="86"/>
      <c r="F1914" s="80"/>
      <c r="G1914" s="48"/>
    </row>
    <row r="1915" spans="1:7" x14ac:dyDescent="0.2">
      <c r="A1915" s="63" t="s">
        <v>2644</v>
      </c>
      <c r="B1915" s="35" t="s">
        <v>2470</v>
      </c>
      <c r="C1915" s="39" t="s">
        <v>106</v>
      </c>
      <c r="D1915" s="94">
        <v>11</v>
      </c>
      <c r="E1915" s="86">
        <v>104</v>
      </c>
      <c r="F1915" s="80">
        <f t="shared" si="40"/>
        <v>1144</v>
      </c>
      <c r="G1915" s="48"/>
    </row>
    <row r="1916" spans="1:7" x14ac:dyDescent="0.2">
      <c r="A1916" s="63" t="s">
        <v>2645</v>
      </c>
      <c r="B1916" s="35" t="s">
        <v>2478</v>
      </c>
      <c r="C1916" s="39" t="s">
        <v>106</v>
      </c>
      <c r="D1916" s="94">
        <v>6</v>
      </c>
      <c r="E1916" s="86">
        <v>121</v>
      </c>
      <c r="F1916" s="80">
        <f t="shared" si="40"/>
        <v>726</v>
      </c>
      <c r="G1916" s="48"/>
    </row>
    <row r="1917" spans="1:7" x14ac:dyDescent="0.2">
      <c r="A1917" s="63" t="s">
        <v>2646</v>
      </c>
      <c r="B1917" s="35" t="s">
        <v>2479</v>
      </c>
      <c r="C1917" s="39" t="s">
        <v>106</v>
      </c>
      <c r="D1917" s="94">
        <v>9</v>
      </c>
      <c r="E1917" s="86">
        <v>150</v>
      </c>
      <c r="F1917" s="80">
        <f t="shared" si="40"/>
        <v>1350</v>
      </c>
      <c r="G1917" s="48"/>
    </row>
    <row r="1918" spans="1:7" x14ac:dyDescent="0.2">
      <c r="A1918" s="63" t="s">
        <v>2647</v>
      </c>
      <c r="B1918" s="35" t="s">
        <v>2471</v>
      </c>
      <c r="C1918" s="39" t="s">
        <v>106</v>
      </c>
      <c r="D1918" s="94">
        <v>27</v>
      </c>
      <c r="E1918" s="86">
        <v>90</v>
      </c>
      <c r="F1918" s="80">
        <f t="shared" si="40"/>
        <v>2430</v>
      </c>
      <c r="G1918" s="48"/>
    </row>
    <row r="1919" spans="1:7" x14ac:dyDescent="0.2">
      <c r="A1919" s="63" t="s">
        <v>2648</v>
      </c>
      <c r="B1919" s="35" t="s">
        <v>2454</v>
      </c>
      <c r="C1919" s="39" t="s">
        <v>106</v>
      </c>
      <c r="D1919" s="94">
        <v>27</v>
      </c>
      <c r="E1919" s="86">
        <v>3</v>
      </c>
      <c r="F1919" s="80">
        <f t="shared" si="40"/>
        <v>81</v>
      </c>
      <c r="G1919" s="48"/>
    </row>
    <row r="1920" spans="1:7" x14ac:dyDescent="0.2">
      <c r="A1920" s="63" t="s">
        <v>2649</v>
      </c>
      <c r="B1920" s="35" t="s">
        <v>2472</v>
      </c>
      <c r="C1920" s="39" t="s">
        <v>1559</v>
      </c>
      <c r="D1920" s="94">
        <v>40</v>
      </c>
      <c r="E1920" s="86">
        <v>17</v>
      </c>
      <c r="F1920" s="80">
        <f t="shared" si="40"/>
        <v>680</v>
      </c>
      <c r="G1920" s="48"/>
    </row>
    <row r="1921" spans="1:7" x14ac:dyDescent="0.2">
      <c r="A1921" s="63" t="s">
        <v>2650</v>
      </c>
      <c r="B1921" s="35" t="s">
        <v>2505</v>
      </c>
      <c r="C1921" s="39"/>
      <c r="D1921" s="94"/>
      <c r="E1921" s="86"/>
      <c r="F1921" s="80"/>
      <c r="G1921" s="48"/>
    </row>
    <row r="1922" spans="1:7" ht="25.5" x14ac:dyDescent="0.2">
      <c r="A1922" s="63" t="s">
        <v>2651</v>
      </c>
      <c r="B1922" s="35" t="s">
        <v>2474</v>
      </c>
      <c r="C1922" s="39"/>
      <c r="D1922" s="94"/>
      <c r="E1922" s="86"/>
      <c r="F1922" s="80"/>
      <c r="G1922" s="48"/>
    </row>
    <row r="1923" spans="1:7" x14ac:dyDescent="0.2">
      <c r="A1923" s="63" t="s">
        <v>2652</v>
      </c>
      <c r="B1923" s="35" t="s">
        <v>2505</v>
      </c>
      <c r="C1923" s="39" t="s">
        <v>106</v>
      </c>
      <c r="D1923" s="94">
        <v>1</v>
      </c>
      <c r="E1923" s="86">
        <v>16300</v>
      </c>
      <c r="F1923" s="80">
        <f t="shared" si="40"/>
        <v>16300</v>
      </c>
      <c r="G1923" s="48"/>
    </row>
    <row r="1924" spans="1:7" ht="38.25" x14ac:dyDescent="0.2">
      <c r="A1924" s="63" t="s">
        <v>2653</v>
      </c>
      <c r="B1924" s="35" t="s">
        <v>2484</v>
      </c>
      <c r="C1924" s="39"/>
      <c r="D1924" s="94"/>
      <c r="E1924" s="86"/>
      <c r="F1924" s="80"/>
      <c r="G1924" s="48"/>
    </row>
    <row r="1925" spans="1:7" x14ac:dyDescent="0.2">
      <c r="A1925" s="63" t="s">
        <v>2654</v>
      </c>
      <c r="B1925" s="35" t="s">
        <v>2506</v>
      </c>
      <c r="C1925" s="39" t="s">
        <v>106</v>
      </c>
      <c r="D1925" s="94">
        <v>3</v>
      </c>
      <c r="E1925" s="86">
        <v>940</v>
      </c>
      <c r="F1925" s="80">
        <f t="shared" si="40"/>
        <v>2820</v>
      </c>
      <c r="G1925" s="48"/>
    </row>
    <row r="1926" spans="1:7" x14ac:dyDescent="0.2">
      <c r="A1926" s="63" t="s">
        <v>2655</v>
      </c>
      <c r="B1926" s="35" t="s">
        <v>2507</v>
      </c>
      <c r="C1926" s="39" t="s">
        <v>106</v>
      </c>
      <c r="D1926" s="94">
        <v>4</v>
      </c>
      <c r="E1926" s="86">
        <v>990</v>
      </c>
      <c r="F1926" s="80">
        <f t="shared" si="40"/>
        <v>3960</v>
      </c>
      <c r="G1926" s="48"/>
    </row>
    <row r="1927" spans="1:7" x14ac:dyDescent="0.2">
      <c r="A1927" s="63" t="s">
        <v>2656</v>
      </c>
      <c r="B1927" s="35" t="s">
        <v>2508</v>
      </c>
      <c r="C1927" s="39" t="s">
        <v>106</v>
      </c>
      <c r="D1927" s="94">
        <v>2</v>
      </c>
      <c r="E1927" s="86">
        <v>1010</v>
      </c>
      <c r="F1927" s="80">
        <f t="shared" si="40"/>
        <v>2020</v>
      </c>
      <c r="G1927" s="48"/>
    </row>
    <row r="1928" spans="1:7" x14ac:dyDescent="0.2">
      <c r="A1928" s="63" t="s">
        <v>2657</v>
      </c>
      <c r="B1928" s="35" t="s">
        <v>2509</v>
      </c>
      <c r="C1928" s="39" t="s">
        <v>106</v>
      </c>
      <c r="D1928" s="94">
        <v>1</v>
      </c>
      <c r="E1928" s="86">
        <v>1100</v>
      </c>
      <c r="F1928" s="80">
        <f t="shared" si="40"/>
        <v>1100</v>
      </c>
      <c r="G1928" s="48"/>
    </row>
    <row r="1929" spans="1:7" ht="38.25" x14ac:dyDescent="0.2">
      <c r="A1929" s="63" t="s">
        <v>2658</v>
      </c>
      <c r="B1929" s="35" t="s">
        <v>2490</v>
      </c>
      <c r="C1929" s="39" t="s">
        <v>106</v>
      </c>
      <c r="D1929" s="94">
        <v>10</v>
      </c>
      <c r="E1929" s="86">
        <v>1000</v>
      </c>
      <c r="F1929" s="80">
        <f t="shared" si="40"/>
        <v>10000</v>
      </c>
      <c r="G1929" s="48"/>
    </row>
    <row r="1930" spans="1:7" ht="38.25" x14ac:dyDescent="0.2">
      <c r="A1930" s="63" t="s">
        <v>2659</v>
      </c>
      <c r="B1930" s="35" t="s">
        <v>2491</v>
      </c>
      <c r="C1930" s="39"/>
      <c r="D1930" s="94"/>
      <c r="E1930" s="86"/>
      <c r="F1930" s="80"/>
      <c r="G1930" s="48"/>
    </row>
    <row r="1931" spans="1:7" x14ac:dyDescent="0.2">
      <c r="A1931" s="63" t="s">
        <v>2660</v>
      </c>
      <c r="B1931" s="35" t="s">
        <v>2510</v>
      </c>
      <c r="C1931" s="39" t="s">
        <v>106</v>
      </c>
      <c r="D1931" s="94">
        <v>8</v>
      </c>
      <c r="E1931" s="86">
        <v>1600</v>
      </c>
      <c r="F1931" s="80">
        <f t="shared" si="40"/>
        <v>12800</v>
      </c>
      <c r="G1931" s="48"/>
    </row>
    <row r="1932" spans="1:7" ht="25.5" x14ac:dyDescent="0.2">
      <c r="A1932" s="63" t="s">
        <v>2661</v>
      </c>
      <c r="B1932" s="35" t="s">
        <v>2469</v>
      </c>
      <c r="C1932" s="39"/>
      <c r="D1932" s="94"/>
      <c r="E1932" s="86"/>
      <c r="F1932" s="80"/>
      <c r="G1932" s="48"/>
    </row>
    <row r="1933" spans="1:7" x14ac:dyDescent="0.2">
      <c r="A1933" s="63" t="s">
        <v>2662</v>
      </c>
      <c r="B1933" s="35" t="s">
        <v>2470</v>
      </c>
      <c r="C1933" s="39" t="s">
        <v>106</v>
      </c>
      <c r="D1933" s="94">
        <v>12</v>
      </c>
      <c r="E1933" s="86">
        <v>104</v>
      </c>
      <c r="F1933" s="80">
        <f t="shared" si="40"/>
        <v>1248</v>
      </c>
      <c r="G1933" s="48"/>
    </row>
    <row r="1934" spans="1:7" x14ac:dyDescent="0.2">
      <c r="A1934" s="63" t="s">
        <v>2663</v>
      </c>
      <c r="B1934" s="35" t="s">
        <v>2478</v>
      </c>
      <c r="C1934" s="39" t="s">
        <v>106</v>
      </c>
      <c r="D1934" s="94">
        <v>4</v>
      </c>
      <c r="E1934" s="86">
        <v>121</v>
      </c>
      <c r="F1934" s="80">
        <f t="shared" si="40"/>
        <v>484</v>
      </c>
      <c r="G1934" s="48"/>
    </row>
    <row r="1935" spans="1:7" x14ac:dyDescent="0.2">
      <c r="A1935" s="63" t="s">
        <v>2664</v>
      </c>
      <c r="B1935" s="35" t="s">
        <v>2479</v>
      </c>
      <c r="C1935" s="39" t="s">
        <v>106</v>
      </c>
      <c r="D1935" s="94">
        <v>1</v>
      </c>
      <c r="E1935" s="86">
        <v>150</v>
      </c>
      <c r="F1935" s="80">
        <f t="shared" si="40"/>
        <v>150</v>
      </c>
      <c r="G1935" s="48"/>
    </row>
    <row r="1936" spans="1:7" x14ac:dyDescent="0.2">
      <c r="A1936" s="63" t="s">
        <v>2665</v>
      </c>
      <c r="B1936" s="35" t="s">
        <v>2471</v>
      </c>
      <c r="C1936" s="39" t="s">
        <v>106</v>
      </c>
      <c r="D1936" s="94">
        <v>18</v>
      </c>
      <c r="E1936" s="86">
        <v>90</v>
      </c>
      <c r="F1936" s="80">
        <f t="shared" si="40"/>
        <v>1620</v>
      </c>
      <c r="G1936" s="48"/>
    </row>
    <row r="1937" spans="1:7" x14ac:dyDescent="0.2">
      <c r="A1937" s="63" t="s">
        <v>2666</v>
      </c>
      <c r="B1937" s="35" t="s">
        <v>2454</v>
      </c>
      <c r="C1937" s="39" t="s">
        <v>106</v>
      </c>
      <c r="D1937" s="94">
        <v>18</v>
      </c>
      <c r="E1937" s="86">
        <v>3</v>
      </c>
      <c r="F1937" s="80">
        <f t="shared" si="40"/>
        <v>54</v>
      </c>
      <c r="G1937" s="48"/>
    </row>
    <row r="1938" spans="1:7" x14ac:dyDescent="0.2">
      <c r="A1938" s="63" t="s">
        <v>2667</v>
      </c>
      <c r="B1938" s="35" t="s">
        <v>2472</v>
      </c>
      <c r="C1938" s="39" t="s">
        <v>1559</v>
      </c>
      <c r="D1938" s="94">
        <v>30</v>
      </c>
      <c r="E1938" s="86">
        <v>17</v>
      </c>
      <c r="F1938" s="80">
        <f t="shared" si="40"/>
        <v>510</v>
      </c>
      <c r="G1938" s="48"/>
    </row>
    <row r="1939" spans="1:7" x14ac:dyDescent="0.2">
      <c r="A1939" s="63" t="s">
        <v>2668</v>
      </c>
      <c r="B1939" s="35" t="s">
        <v>2511</v>
      </c>
      <c r="C1939" s="39"/>
      <c r="D1939" s="94"/>
      <c r="E1939" s="86"/>
      <c r="F1939" s="80"/>
      <c r="G1939" s="48"/>
    </row>
    <row r="1940" spans="1:7" ht="25.5" x14ac:dyDescent="0.2">
      <c r="A1940" s="63" t="s">
        <v>2669</v>
      </c>
      <c r="B1940" s="35" t="s">
        <v>2474</v>
      </c>
      <c r="C1940" s="39"/>
      <c r="D1940" s="94"/>
      <c r="E1940" s="86"/>
      <c r="F1940" s="80"/>
      <c r="G1940" s="48"/>
    </row>
    <row r="1941" spans="1:7" x14ac:dyDescent="0.2">
      <c r="A1941" s="63" t="s">
        <v>2670</v>
      </c>
      <c r="B1941" s="35" t="s">
        <v>2511</v>
      </c>
      <c r="C1941" s="39" t="s">
        <v>106</v>
      </c>
      <c r="D1941" s="94">
        <v>1</v>
      </c>
      <c r="E1941" s="86">
        <v>8600</v>
      </c>
      <c r="F1941" s="80">
        <f t="shared" ref="F1941:F2002" si="41">+D1941*E1941</f>
        <v>8600</v>
      </c>
      <c r="G1941" s="48"/>
    </row>
    <row r="1942" spans="1:7" ht="38.25" x14ac:dyDescent="0.2">
      <c r="A1942" s="63" t="s">
        <v>2671</v>
      </c>
      <c r="B1942" s="35" t="s">
        <v>2484</v>
      </c>
      <c r="C1942" s="39"/>
      <c r="D1942" s="94"/>
      <c r="E1942" s="86"/>
      <c r="F1942" s="80"/>
      <c r="G1942" s="48"/>
    </row>
    <row r="1943" spans="1:7" x14ac:dyDescent="0.2">
      <c r="A1943" s="63" t="s">
        <v>2672</v>
      </c>
      <c r="B1943" s="35" t="s">
        <v>2512</v>
      </c>
      <c r="C1943" s="39" t="s">
        <v>106</v>
      </c>
      <c r="D1943" s="94">
        <v>6</v>
      </c>
      <c r="E1943" s="86">
        <v>940</v>
      </c>
      <c r="F1943" s="80">
        <f t="shared" si="41"/>
        <v>5640</v>
      </c>
      <c r="G1943" s="48"/>
    </row>
    <row r="1944" spans="1:7" ht="38.25" x14ac:dyDescent="0.2">
      <c r="A1944" s="63" t="s">
        <v>2673</v>
      </c>
      <c r="B1944" s="35" t="s">
        <v>2490</v>
      </c>
      <c r="C1944" s="39" t="s">
        <v>106</v>
      </c>
      <c r="D1944" s="94">
        <v>6</v>
      </c>
      <c r="E1944" s="86">
        <v>1000</v>
      </c>
      <c r="F1944" s="80">
        <f t="shared" si="41"/>
        <v>6000</v>
      </c>
      <c r="G1944" s="48"/>
    </row>
    <row r="1945" spans="1:7" ht="25.5" x14ac:dyDescent="0.2">
      <c r="A1945" s="63" t="s">
        <v>2674</v>
      </c>
      <c r="B1945" s="35" t="s">
        <v>2469</v>
      </c>
      <c r="C1945" s="39"/>
      <c r="D1945" s="94"/>
      <c r="E1945" s="86"/>
      <c r="F1945" s="80"/>
      <c r="G1945" s="48"/>
    </row>
    <row r="1946" spans="1:7" x14ac:dyDescent="0.2">
      <c r="A1946" s="63" t="s">
        <v>2675</v>
      </c>
      <c r="B1946" s="35" t="s">
        <v>2470</v>
      </c>
      <c r="C1946" s="39" t="s">
        <v>106</v>
      </c>
      <c r="D1946" s="94">
        <v>4</v>
      </c>
      <c r="E1946" s="86">
        <v>104</v>
      </c>
      <c r="F1946" s="80">
        <f t="shared" si="41"/>
        <v>416</v>
      </c>
      <c r="G1946" s="48"/>
    </row>
    <row r="1947" spans="1:7" x14ac:dyDescent="0.2">
      <c r="A1947" s="63" t="s">
        <v>2676</v>
      </c>
      <c r="B1947" s="35" t="s">
        <v>2478</v>
      </c>
      <c r="C1947" s="39" t="s">
        <v>106</v>
      </c>
      <c r="D1947" s="94">
        <v>1</v>
      </c>
      <c r="E1947" s="86">
        <v>121</v>
      </c>
      <c r="F1947" s="80">
        <f t="shared" si="41"/>
        <v>121</v>
      </c>
      <c r="G1947" s="48"/>
    </row>
    <row r="1948" spans="1:7" x14ac:dyDescent="0.2">
      <c r="A1948" s="63" t="s">
        <v>2677</v>
      </c>
      <c r="B1948" s="35" t="s">
        <v>2471</v>
      </c>
      <c r="C1948" s="39" t="s">
        <v>106</v>
      </c>
      <c r="D1948" s="94">
        <v>6</v>
      </c>
      <c r="E1948" s="86">
        <v>90</v>
      </c>
      <c r="F1948" s="80">
        <f t="shared" si="41"/>
        <v>540</v>
      </c>
      <c r="G1948" s="48"/>
    </row>
    <row r="1949" spans="1:7" x14ac:dyDescent="0.2">
      <c r="A1949" s="63" t="s">
        <v>2678</v>
      </c>
      <c r="B1949" s="35" t="s">
        <v>2454</v>
      </c>
      <c r="C1949" s="39" t="s">
        <v>106</v>
      </c>
      <c r="D1949" s="94">
        <v>6</v>
      </c>
      <c r="E1949" s="86">
        <v>3</v>
      </c>
      <c r="F1949" s="80">
        <f t="shared" si="41"/>
        <v>18</v>
      </c>
      <c r="G1949" s="48"/>
    </row>
    <row r="1950" spans="1:7" x14ac:dyDescent="0.2">
      <c r="A1950" s="63" t="s">
        <v>2679</v>
      </c>
      <c r="B1950" s="35" t="s">
        <v>2472</v>
      </c>
      <c r="C1950" s="39" t="s">
        <v>1559</v>
      </c>
      <c r="D1950" s="94">
        <v>10</v>
      </c>
      <c r="E1950" s="86">
        <v>17</v>
      </c>
      <c r="F1950" s="80">
        <f t="shared" si="41"/>
        <v>170</v>
      </c>
      <c r="G1950" s="48"/>
    </row>
    <row r="1951" spans="1:7" x14ac:dyDescent="0.2">
      <c r="A1951" s="63" t="s">
        <v>2680</v>
      </c>
      <c r="B1951" s="35" t="s">
        <v>2513</v>
      </c>
      <c r="C1951" s="39"/>
      <c r="D1951" s="94"/>
      <c r="E1951" s="86"/>
      <c r="F1951" s="80">
        <f t="shared" si="41"/>
        <v>0</v>
      </c>
      <c r="G1951" s="48"/>
    </row>
    <row r="1952" spans="1:7" ht="25.5" x14ac:dyDescent="0.2">
      <c r="A1952" s="63" t="s">
        <v>2681</v>
      </c>
      <c r="B1952" s="35" t="s">
        <v>2474</v>
      </c>
      <c r="C1952" s="39"/>
      <c r="D1952" s="94"/>
      <c r="E1952" s="86"/>
      <c r="F1952" s="80"/>
      <c r="G1952" s="48"/>
    </row>
    <row r="1953" spans="1:7" x14ac:dyDescent="0.2">
      <c r="A1953" s="63" t="s">
        <v>2682</v>
      </c>
      <c r="B1953" s="35" t="s">
        <v>2513</v>
      </c>
      <c r="C1953" s="39" t="s">
        <v>106</v>
      </c>
      <c r="D1953" s="94">
        <v>1</v>
      </c>
      <c r="E1953" s="86">
        <v>8600</v>
      </c>
      <c r="F1953" s="80">
        <f t="shared" si="41"/>
        <v>8600</v>
      </c>
      <c r="G1953" s="48"/>
    </row>
    <row r="1954" spans="1:7" ht="38.25" x14ac:dyDescent="0.2">
      <c r="A1954" s="63" t="s">
        <v>2683</v>
      </c>
      <c r="B1954" s="35" t="s">
        <v>2484</v>
      </c>
      <c r="C1954" s="39"/>
      <c r="D1954" s="94"/>
      <c r="E1954" s="86"/>
      <c r="F1954" s="80"/>
      <c r="G1954" s="48"/>
    </row>
    <row r="1955" spans="1:7" x14ac:dyDescent="0.2">
      <c r="A1955" s="63" t="s">
        <v>2684</v>
      </c>
      <c r="B1955" s="35" t="s">
        <v>2514</v>
      </c>
      <c r="C1955" s="39" t="s">
        <v>106</v>
      </c>
      <c r="D1955" s="94">
        <v>8</v>
      </c>
      <c r="E1955" s="86">
        <v>940</v>
      </c>
      <c r="F1955" s="80">
        <f t="shared" si="41"/>
        <v>7520</v>
      </c>
      <c r="G1955" s="48"/>
    </row>
    <row r="1956" spans="1:7" ht="38.25" x14ac:dyDescent="0.2">
      <c r="A1956" s="63" t="s">
        <v>2685</v>
      </c>
      <c r="B1956" s="35" t="s">
        <v>2490</v>
      </c>
      <c r="C1956" s="39" t="s">
        <v>106</v>
      </c>
      <c r="D1956" s="94">
        <v>8</v>
      </c>
      <c r="E1956" s="86">
        <v>1000</v>
      </c>
      <c r="F1956" s="80">
        <f t="shared" si="41"/>
        <v>8000</v>
      </c>
      <c r="G1956" s="48"/>
    </row>
    <row r="1957" spans="1:7" ht="25.5" x14ac:dyDescent="0.2">
      <c r="A1957" s="63" t="s">
        <v>2686</v>
      </c>
      <c r="B1957" s="35" t="s">
        <v>2469</v>
      </c>
      <c r="C1957" s="39"/>
      <c r="D1957" s="94"/>
      <c r="E1957" s="86"/>
      <c r="F1957" s="80"/>
      <c r="G1957" s="48"/>
    </row>
    <row r="1958" spans="1:7" x14ac:dyDescent="0.2">
      <c r="A1958" s="63" t="s">
        <v>2687</v>
      </c>
      <c r="B1958" s="35" t="s">
        <v>2470</v>
      </c>
      <c r="C1958" s="39" t="s">
        <v>106</v>
      </c>
      <c r="D1958" s="94">
        <v>6</v>
      </c>
      <c r="E1958" s="86">
        <v>104</v>
      </c>
      <c r="F1958" s="80">
        <f t="shared" si="41"/>
        <v>624</v>
      </c>
      <c r="G1958" s="48"/>
    </row>
    <row r="1959" spans="1:7" x14ac:dyDescent="0.2">
      <c r="A1959" s="63" t="s">
        <v>2688</v>
      </c>
      <c r="B1959" s="35" t="s">
        <v>2478</v>
      </c>
      <c r="C1959" s="39" t="s">
        <v>106</v>
      </c>
      <c r="D1959" s="94">
        <v>1</v>
      </c>
      <c r="E1959" s="86">
        <v>121</v>
      </c>
      <c r="F1959" s="80">
        <f t="shared" si="41"/>
        <v>121</v>
      </c>
      <c r="G1959" s="48"/>
    </row>
    <row r="1960" spans="1:7" x14ac:dyDescent="0.2">
      <c r="A1960" s="63" t="s">
        <v>2689</v>
      </c>
      <c r="B1960" s="35" t="s">
        <v>2471</v>
      </c>
      <c r="C1960" s="39" t="s">
        <v>106</v>
      </c>
      <c r="D1960" s="94">
        <v>8</v>
      </c>
      <c r="E1960" s="86">
        <v>90</v>
      </c>
      <c r="F1960" s="80">
        <f t="shared" si="41"/>
        <v>720</v>
      </c>
      <c r="G1960" s="48"/>
    </row>
    <row r="1961" spans="1:7" x14ac:dyDescent="0.2">
      <c r="A1961" s="63" t="s">
        <v>2690</v>
      </c>
      <c r="B1961" s="35" t="s">
        <v>2454</v>
      </c>
      <c r="C1961" s="39" t="s">
        <v>106</v>
      </c>
      <c r="D1961" s="94">
        <v>8</v>
      </c>
      <c r="E1961" s="86">
        <v>3</v>
      </c>
      <c r="F1961" s="80">
        <f t="shared" si="41"/>
        <v>24</v>
      </c>
      <c r="G1961" s="48"/>
    </row>
    <row r="1962" spans="1:7" x14ac:dyDescent="0.2">
      <c r="A1962" s="63" t="s">
        <v>2691</v>
      </c>
      <c r="B1962" s="35" t="s">
        <v>2472</v>
      </c>
      <c r="C1962" s="39" t="s">
        <v>1559</v>
      </c>
      <c r="D1962" s="94">
        <v>15</v>
      </c>
      <c r="E1962" s="86">
        <v>17</v>
      </c>
      <c r="F1962" s="80">
        <f t="shared" si="41"/>
        <v>255</v>
      </c>
      <c r="G1962" s="48"/>
    </row>
    <row r="1963" spans="1:7" x14ac:dyDescent="0.2">
      <c r="A1963" s="63" t="s">
        <v>2692</v>
      </c>
      <c r="B1963" s="35" t="s">
        <v>2515</v>
      </c>
      <c r="C1963" s="39"/>
      <c r="D1963" s="94"/>
      <c r="E1963" s="86"/>
      <c r="F1963" s="80"/>
      <c r="G1963" s="48"/>
    </row>
    <row r="1964" spans="1:7" ht="25.5" x14ac:dyDescent="0.2">
      <c r="A1964" s="63" t="s">
        <v>2693</v>
      </c>
      <c r="B1964" s="35" t="s">
        <v>2474</v>
      </c>
      <c r="C1964" s="39"/>
      <c r="D1964" s="94"/>
      <c r="E1964" s="86"/>
      <c r="F1964" s="80"/>
      <c r="G1964" s="48"/>
    </row>
    <row r="1965" spans="1:7" x14ac:dyDescent="0.2">
      <c r="A1965" s="63" t="s">
        <v>2694</v>
      </c>
      <c r="B1965" s="35" t="s">
        <v>2515</v>
      </c>
      <c r="C1965" s="39" t="s">
        <v>106</v>
      </c>
      <c r="D1965" s="94">
        <v>1</v>
      </c>
      <c r="E1965" s="86">
        <v>8600</v>
      </c>
      <c r="F1965" s="80">
        <f t="shared" si="41"/>
        <v>8600</v>
      </c>
      <c r="G1965" s="48"/>
    </row>
    <row r="1966" spans="1:7" ht="38.25" x14ac:dyDescent="0.2">
      <c r="A1966" s="63" t="s">
        <v>2695</v>
      </c>
      <c r="B1966" s="35" t="s">
        <v>2484</v>
      </c>
      <c r="C1966" s="39"/>
      <c r="D1966" s="94"/>
      <c r="E1966" s="86"/>
      <c r="F1966" s="80"/>
      <c r="G1966" s="48"/>
    </row>
    <row r="1967" spans="1:7" x14ac:dyDescent="0.2">
      <c r="A1967" s="63" t="s">
        <v>2696</v>
      </c>
      <c r="B1967" s="35" t="s">
        <v>2516</v>
      </c>
      <c r="C1967" s="39" t="s">
        <v>106</v>
      </c>
      <c r="D1967" s="94">
        <v>8</v>
      </c>
      <c r="E1967" s="86">
        <v>940</v>
      </c>
      <c r="F1967" s="80">
        <f t="shared" si="41"/>
        <v>7520</v>
      </c>
      <c r="G1967" s="48"/>
    </row>
    <row r="1968" spans="1:7" ht="38.25" x14ac:dyDescent="0.2">
      <c r="A1968" s="63" t="s">
        <v>2697</v>
      </c>
      <c r="B1968" s="35" t="s">
        <v>2490</v>
      </c>
      <c r="C1968" s="39" t="s">
        <v>106</v>
      </c>
      <c r="D1968" s="94">
        <v>8</v>
      </c>
      <c r="E1968" s="86">
        <v>1000</v>
      </c>
      <c r="F1968" s="80">
        <f t="shared" si="41"/>
        <v>8000</v>
      </c>
      <c r="G1968" s="48"/>
    </row>
    <row r="1969" spans="1:7" ht="25.5" x14ac:dyDescent="0.2">
      <c r="A1969" s="63" t="s">
        <v>2698</v>
      </c>
      <c r="B1969" s="35" t="s">
        <v>2469</v>
      </c>
      <c r="C1969" s="39"/>
      <c r="D1969" s="94"/>
      <c r="E1969" s="86"/>
      <c r="F1969" s="80"/>
      <c r="G1969" s="48"/>
    </row>
    <row r="1970" spans="1:7" x14ac:dyDescent="0.2">
      <c r="A1970" s="63" t="s">
        <v>2699</v>
      </c>
      <c r="B1970" s="35" t="s">
        <v>2470</v>
      </c>
      <c r="C1970" s="39" t="s">
        <v>106</v>
      </c>
      <c r="D1970" s="94">
        <v>6</v>
      </c>
      <c r="E1970" s="86">
        <v>104</v>
      </c>
      <c r="F1970" s="80">
        <f t="shared" si="41"/>
        <v>624</v>
      </c>
      <c r="G1970" s="48"/>
    </row>
    <row r="1971" spans="1:7" x14ac:dyDescent="0.2">
      <c r="A1971" s="63" t="s">
        <v>2700</v>
      </c>
      <c r="B1971" s="35" t="s">
        <v>2478</v>
      </c>
      <c r="C1971" s="39" t="s">
        <v>106</v>
      </c>
      <c r="D1971" s="94">
        <v>1</v>
      </c>
      <c r="E1971" s="86">
        <v>121</v>
      </c>
      <c r="F1971" s="80">
        <f t="shared" si="41"/>
        <v>121</v>
      </c>
      <c r="G1971" s="48"/>
    </row>
    <row r="1972" spans="1:7" x14ac:dyDescent="0.2">
      <c r="A1972" s="63" t="s">
        <v>2701</v>
      </c>
      <c r="B1972" s="35" t="s">
        <v>2471</v>
      </c>
      <c r="C1972" s="39" t="s">
        <v>106</v>
      </c>
      <c r="D1972" s="94">
        <v>8</v>
      </c>
      <c r="E1972" s="86">
        <v>90</v>
      </c>
      <c r="F1972" s="80">
        <f t="shared" si="41"/>
        <v>720</v>
      </c>
      <c r="G1972" s="48"/>
    </row>
    <row r="1973" spans="1:7" x14ac:dyDescent="0.2">
      <c r="A1973" s="63" t="s">
        <v>2702</v>
      </c>
      <c r="B1973" s="35" t="s">
        <v>2454</v>
      </c>
      <c r="C1973" s="39" t="s">
        <v>106</v>
      </c>
      <c r="D1973" s="94">
        <v>8</v>
      </c>
      <c r="E1973" s="86">
        <v>3</v>
      </c>
      <c r="F1973" s="80">
        <f t="shared" si="41"/>
        <v>24</v>
      </c>
      <c r="G1973" s="48"/>
    </row>
    <row r="1974" spans="1:7" x14ac:dyDescent="0.2">
      <c r="A1974" s="63" t="s">
        <v>2703</v>
      </c>
      <c r="B1974" s="35" t="s">
        <v>2472</v>
      </c>
      <c r="C1974" s="39" t="s">
        <v>1559</v>
      </c>
      <c r="D1974" s="94">
        <v>15</v>
      </c>
      <c r="E1974" s="86">
        <v>17</v>
      </c>
      <c r="F1974" s="80">
        <f t="shared" si="41"/>
        <v>255</v>
      </c>
      <c r="G1974" s="48"/>
    </row>
    <row r="1975" spans="1:7" x14ac:dyDescent="0.2">
      <c r="A1975" s="63" t="s">
        <v>2704</v>
      </c>
      <c r="B1975" s="35" t="s">
        <v>2517</v>
      </c>
      <c r="C1975" s="39"/>
      <c r="D1975" s="94"/>
      <c r="E1975" s="86"/>
      <c r="F1975" s="80"/>
      <c r="G1975" s="48"/>
    </row>
    <row r="1976" spans="1:7" ht="25.5" x14ac:dyDescent="0.2">
      <c r="A1976" s="63" t="s">
        <v>2705</v>
      </c>
      <c r="B1976" s="35" t="s">
        <v>2474</v>
      </c>
      <c r="C1976" s="39"/>
      <c r="D1976" s="94"/>
      <c r="E1976" s="86"/>
      <c r="F1976" s="80"/>
      <c r="G1976" s="48"/>
    </row>
    <row r="1977" spans="1:7" x14ac:dyDescent="0.2">
      <c r="A1977" s="63" t="s">
        <v>2706</v>
      </c>
      <c r="B1977" s="35" t="s">
        <v>2517</v>
      </c>
      <c r="C1977" s="39" t="s">
        <v>106</v>
      </c>
      <c r="D1977" s="94">
        <v>1</v>
      </c>
      <c r="E1977" s="86">
        <v>8600</v>
      </c>
      <c r="F1977" s="80">
        <f t="shared" si="41"/>
        <v>8600</v>
      </c>
      <c r="G1977" s="48"/>
    </row>
    <row r="1978" spans="1:7" ht="38.25" x14ac:dyDescent="0.2">
      <c r="A1978" s="63" t="s">
        <v>2707</v>
      </c>
      <c r="B1978" s="35" t="s">
        <v>2484</v>
      </c>
      <c r="C1978" s="39"/>
      <c r="D1978" s="94"/>
      <c r="E1978" s="86"/>
      <c r="F1978" s="80"/>
      <c r="G1978" s="48"/>
    </row>
    <row r="1979" spans="1:7" x14ac:dyDescent="0.2">
      <c r="A1979" s="63" t="s">
        <v>2708</v>
      </c>
      <c r="B1979" s="35" t="s">
        <v>2518</v>
      </c>
      <c r="C1979" s="39" t="s">
        <v>106</v>
      </c>
      <c r="D1979" s="94">
        <v>8</v>
      </c>
      <c r="E1979" s="86">
        <v>940</v>
      </c>
      <c r="F1979" s="80">
        <f t="shared" si="41"/>
        <v>7520</v>
      </c>
      <c r="G1979" s="48"/>
    </row>
    <row r="1980" spans="1:7" ht="38.25" x14ac:dyDescent="0.2">
      <c r="A1980" s="63" t="s">
        <v>2709</v>
      </c>
      <c r="B1980" s="35" t="s">
        <v>2490</v>
      </c>
      <c r="C1980" s="39" t="s">
        <v>106</v>
      </c>
      <c r="D1980" s="94">
        <v>8</v>
      </c>
      <c r="E1980" s="86">
        <v>1000</v>
      </c>
      <c r="F1980" s="80">
        <f t="shared" si="41"/>
        <v>8000</v>
      </c>
      <c r="G1980" s="48"/>
    </row>
    <row r="1981" spans="1:7" ht="25.5" x14ac:dyDescent="0.2">
      <c r="A1981" s="63" t="s">
        <v>2710</v>
      </c>
      <c r="B1981" s="35" t="s">
        <v>2469</v>
      </c>
      <c r="C1981" s="39"/>
      <c r="D1981" s="94"/>
      <c r="E1981" s="86"/>
      <c r="F1981" s="80"/>
      <c r="G1981" s="48"/>
    </row>
    <row r="1982" spans="1:7" x14ac:dyDescent="0.2">
      <c r="A1982" s="63" t="s">
        <v>2711</v>
      </c>
      <c r="B1982" s="35" t="s">
        <v>2470</v>
      </c>
      <c r="C1982" s="39" t="s">
        <v>106</v>
      </c>
      <c r="D1982" s="94">
        <v>6</v>
      </c>
      <c r="E1982" s="86">
        <v>104</v>
      </c>
      <c r="F1982" s="80">
        <f t="shared" si="41"/>
        <v>624</v>
      </c>
      <c r="G1982" s="48"/>
    </row>
    <row r="1983" spans="1:7" x14ac:dyDescent="0.2">
      <c r="A1983" s="63" t="s">
        <v>2712</v>
      </c>
      <c r="B1983" s="35" t="s">
        <v>2478</v>
      </c>
      <c r="C1983" s="39" t="s">
        <v>106</v>
      </c>
      <c r="D1983" s="94">
        <v>1</v>
      </c>
      <c r="E1983" s="86">
        <v>121</v>
      </c>
      <c r="F1983" s="80">
        <f t="shared" si="41"/>
        <v>121</v>
      </c>
      <c r="G1983" s="48"/>
    </row>
    <row r="1984" spans="1:7" x14ac:dyDescent="0.2">
      <c r="A1984" s="63" t="s">
        <v>2713</v>
      </c>
      <c r="B1984" s="35" t="s">
        <v>2471</v>
      </c>
      <c r="C1984" s="39" t="s">
        <v>106</v>
      </c>
      <c r="D1984" s="94">
        <v>8</v>
      </c>
      <c r="E1984" s="86">
        <v>90</v>
      </c>
      <c r="F1984" s="80">
        <f t="shared" si="41"/>
        <v>720</v>
      </c>
      <c r="G1984" s="48"/>
    </row>
    <row r="1985" spans="1:7" x14ac:dyDescent="0.2">
      <c r="A1985" s="63" t="s">
        <v>2714</v>
      </c>
      <c r="B1985" s="35" t="s">
        <v>2454</v>
      </c>
      <c r="C1985" s="39" t="s">
        <v>106</v>
      </c>
      <c r="D1985" s="94">
        <v>8</v>
      </c>
      <c r="E1985" s="86">
        <v>3</v>
      </c>
      <c r="F1985" s="80">
        <f t="shared" si="41"/>
        <v>24</v>
      </c>
      <c r="G1985" s="48"/>
    </row>
    <row r="1986" spans="1:7" x14ac:dyDescent="0.2">
      <c r="A1986" s="63" t="s">
        <v>2715</v>
      </c>
      <c r="B1986" s="35" t="s">
        <v>2472</v>
      </c>
      <c r="C1986" s="39" t="s">
        <v>1559</v>
      </c>
      <c r="D1986" s="94">
        <v>15</v>
      </c>
      <c r="E1986" s="86">
        <v>17</v>
      </c>
      <c r="F1986" s="80">
        <f t="shared" si="41"/>
        <v>255</v>
      </c>
      <c r="G1986" s="48"/>
    </row>
    <row r="1987" spans="1:7" x14ac:dyDescent="0.2">
      <c r="A1987" s="63" t="s">
        <v>2716</v>
      </c>
      <c r="B1987" s="35" t="s">
        <v>2519</v>
      </c>
      <c r="C1987" s="39"/>
      <c r="D1987" s="94"/>
      <c r="E1987" s="86"/>
      <c r="F1987" s="80"/>
      <c r="G1987" s="48"/>
    </row>
    <row r="1988" spans="1:7" ht="25.5" x14ac:dyDescent="0.2">
      <c r="A1988" s="63" t="s">
        <v>2717</v>
      </c>
      <c r="B1988" s="35" t="s">
        <v>2474</v>
      </c>
      <c r="C1988" s="39"/>
      <c r="D1988" s="94"/>
      <c r="E1988" s="86"/>
      <c r="F1988" s="80"/>
      <c r="G1988" s="48"/>
    </row>
    <row r="1989" spans="1:7" x14ac:dyDescent="0.2">
      <c r="A1989" s="63" t="s">
        <v>2718</v>
      </c>
      <c r="B1989" s="35" t="s">
        <v>2519</v>
      </c>
      <c r="C1989" s="39" t="s">
        <v>106</v>
      </c>
      <c r="D1989" s="94">
        <v>1</v>
      </c>
      <c r="E1989" s="86">
        <v>8600</v>
      </c>
      <c r="F1989" s="80">
        <f t="shared" si="41"/>
        <v>8600</v>
      </c>
      <c r="G1989" s="48"/>
    </row>
    <row r="1990" spans="1:7" ht="38.25" x14ac:dyDescent="0.2">
      <c r="A1990" s="63" t="s">
        <v>2719</v>
      </c>
      <c r="B1990" s="35" t="s">
        <v>2484</v>
      </c>
      <c r="C1990" s="39"/>
      <c r="D1990" s="94"/>
      <c r="E1990" s="86"/>
      <c r="F1990" s="80"/>
      <c r="G1990" s="48"/>
    </row>
    <row r="1991" spans="1:7" x14ac:dyDescent="0.2">
      <c r="A1991" s="63" t="s">
        <v>2720</v>
      </c>
      <c r="B1991" s="35" t="s">
        <v>2520</v>
      </c>
      <c r="C1991" s="39" t="s">
        <v>106</v>
      </c>
      <c r="D1991" s="94">
        <v>8</v>
      </c>
      <c r="E1991" s="86">
        <v>940</v>
      </c>
      <c r="F1991" s="80">
        <f t="shared" si="41"/>
        <v>7520</v>
      </c>
      <c r="G1991" s="48"/>
    </row>
    <row r="1992" spans="1:7" ht="38.25" x14ac:dyDescent="0.2">
      <c r="A1992" s="63" t="s">
        <v>2580</v>
      </c>
      <c r="B1992" s="35" t="s">
        <v>2490</v>
      </c>
      <c r="C1992" s="39" t="s">
        <v>106</v>
      </c>
      <c r="D1992" s="94">
        <v>8</v>
      </c>
      <c r="E1992" s="86">
        <v>1000</v>
      </c>
      <c r="F1992" s="80">
        <f t="shared" si="41"/>
        <v>8000</v>
      </c>
      <c r="G1992" s="48"/>
    </row>
    <row r="1993" spans="1:7" ht="25.5" x14ac:dyDescent="0.2">
      <c r="A1993" s="63" t="s">
        <v>2581</v>
      </c>
      <c r="B1993" s="35" t="s">
        <v>2469</v>
      </c>
      <c r="C1993" s="39"/>
      <c r="D1993" s="94"/>
      <c r="E1993" s="86"/>
      <c r="F1993" s="80"/>
      <c r="G1993" s="48"/>
    </row>
    <row r="1994" spans="1:7" x14ac:dyDescent="0.2">
      <c r="A1994" s="63" t="s">
        <v>2721</v>
      </c>
      <c r="B1994" s="35" t="s">
        <v>2470</v>
      </c>
      <c r="C1994" s="39" t="s">
        <v>106</v>
      </c>
      <c r="D1994" s="94">
        <v>6</v>
      </c>
      <c r="E1994" s="86">
        <v>104</v>
      </c>
      <c r="F1994" s="80">
        <f t="shared" si="41"/>
        <v>624</v>
      </c>
      <c r="G1994" s="48"/>
    </row>
    <row r="1995" spans="1:7" x14ac:dyDescent="0.2">
      <c r="A1995" s="63" t="s">
        <v>2722</v>
      </c>
      <c r="B1995" s="35" t="s">
        <v>2478</v>
      </c>
      <c r="C1995" s="39" t="s">
        <v>106</v>
      </c>
      <c r="D1995" s="94">
        <v>1</v>
      </c>
      <c r="E1995" s="86">
        <v>121</v>
      </c>
      <c r="F1995" s="80">
        <f t="shared" si="41"/>
        <v>121</v>
      </c>
      <c r="G1995" s="48"/>
    </row>
    <row r="1996" spans="1:7" x14ac:dyDescent="0.2">
      <c r="A1996" s="63" t="s">
        <v>2582</v>
      </c>
      <c r="B1996" s="35" t="s">
        <v>2471</v>
      </c>
      <c r="C1996" s="39" t="s">
        <v>106</v>
      </c>
      <c r="D1996" s="94">
        <v>8</v>
      </c>
      <c r="E1996" s="86">
        <v>90</v>
      </c>
      <c r="F1996" s="80">
        <f t="shared" si="41"/>
        <v>720</v>
      </c>
      <c r="G1996" s="48"/>
    </row>
    <row r="1997" spans="1:7" x14ac:dyDescent="0.2">
      <c r="A1997" s="63" t="s">
        <v>2583</v>
      </c>
      <c r="B1997" s="35" t="s">
        <v>2454</v>
      </c>
      <c r="C1997" s="39" t="s">
        <v>106</v>
      </c>
      <c r="D1997" s="94">
        <v>8</v>
      </c>
      <c r="E1997" s="86">
        <v>3</v>
      </c>
      <c r="F1997" s="80">
        <f t="shared" si="41"/>
        <v>24</v>
      </c>
      <c r="G1997" s="48"/>
    </row>
    <row r="1998" spans="1:7" x14ac:dyDescent="0.2">
      <c r="A1998" s="63" t="s">
        <v>2579</v>
      </c>
      <c r="B1998" s="35" t="s">
        <v>2472</v>
      </c>
      <c r="C1998" s="39" t="s">
        <v>1559</v>
      </c>
      <c r="D1998" s="94">
        <v>15</v>
      </c>
      <c r="E1998" s="86">
        <v>17</v>
      </c>
      <c r="F1998" s="80">
        <f t="shared" si="41"/>
        <v>255</v>
      </c>
      <c r="G1998" s="48"/>
    </row>
    <row r="1999" spans="1:7" ht="51.75" customHeight="1" x14ac:dyDescent="0.2">
      <c r="A1999" s="63" t="s">
        <v>2578</v>
      </c>
      <c r="B1999" s="35" t="s">
        <v>2521</v>
      </c>
      <c r="C1999" s="39"/>
      <c r="D1999" s="94"/>
      <c r="E1999" s="86"/>
      <c r="F1999" s="80"/>
      <c r="G1999" s="48"/>
    </row>
    <row r="2000" spans="1:7" x14ac:dyDescent="0.2">
      <c r="A2000" s="63" t="s">
        <v>2572</v>
      </c>
      <c r="B2000" s="35" t="s">
        <v>2522</v>
      </c>
      <c r="C2000" s="39" t="s">
        <v>106</v>
      </c>
      <c r="D2000" s="94">
        <v>1</v>
      </c>
      <c r="E2000" s="86">
        <v>1000</v>
      </c>
      <c r="F2000" s="80">
        <f t="shared" si="41"/>
        <v>1000</v>
      </c>
      <c r="G2000" s="48"/>
    </row>
    <row r="2001" spans="1:7" x14ac:dyDescent="0.2">
      <c r="A2001" s="63" t="s">
        <v>2573</v>
      </c>
      <c r="B2001" s="35" t="s">
        <v>2523</v>
      </c>
      <c r="C2001" s="39" t="s">
        <v>106</v>
      </c>
      <c r="D2001" s="94">
        <v>1</v>
      </c>
      <c r="E2001" s="86">
        <v>1000</v>
      </c>
      <c r="F2001" s="80">
        <f t="shared" si="41"/>
        <v>1000</v>
      </c>
      <c r="G2001" s="48"/>
    </row>
    <row r="2002" spans="1:7" x14ac:dyDescent="0.2">
      <c r="A2002" s="63" t="s">
        <v>2574</v>
      </c>
      <c r="B2002" s="35" t="s">
        <v>2524</v>
      </c>
      <c r="C2002" s="39" t="s">
        <v>106</v>
      </c>
      <c r="D2002" s="94">
        <v>1</v>
      </c>
      <c r="E2002" s="86">
        <v>1000</v>
      </c>
      <c r="F2002" s="80">
        <f t="shared" si="41"/>
        <v>1000</v>
      </c>
      <c r="G2002" s="48"/>
    </row>
    <row r="2003" spans="1:7" x14ac:dyDescent="0.2">
      <c r="A2003" s="63" t="s">
        <v>2575</v>
      </c>
      <c r="B2003" s="35" t="s">
        <v>2525</v>
      </c>
      <c r="C2003" s="39" t="s">
        <v>106</v>
      </c>
      <c r="D2003" s="94">
        <v>1</v>
      </c>
      <c r="E2003" s="86">
        <v>1000</v>
      </c>
      <c r="F2003" s="80">
        <f t="shared" ref="F2003:F2007" si="42">+D2003*E2003</f>
        <v>1000</v>
      </c>
      <c r="G2003" s="48"/>
    </row>
    <row r="2004" spans="1:7" x14ac:dyDescent="0.2">
      <c r="A2004" s="63" t="s">
        <v>2576</v>
      </c>
      <c r="B2004" s="35" t="s">
        <v>2526</v>
      </c>
      <c r="C2004" s="39" t="s">
        <v>106</v>
      </c>
      <c r="D2004" s="94">
        <v>1</v>
      </c>
      <c r="E2004" s="86">
        <v>1000</v>
      </c>
      <c r="F2004" s="80">
        <f t="shared" si="42"/>
        <v>1000</v>
      </c>
      <c r="G2004" s="48"/>
    </row>
    <row r="2005" spans="1:7" x14ac:dyDescent="0.2">
      <c r="A2005" s="63" t="s">
        <v>2577</v>
      </c>
      <c r="B2005" s="35" t="s">
        <v>2527</v>
      </c>
      <c r="C2005" s="39" t="s">
        <v>106</v>
      </c>
      <c r="D2005" s="94">
        <v>1</v>
      </c>
      <c r="E2005" s="86">
        <v>900</v>
      </c>
      <c r="F2005" s="80">
        <f t="shared" si="42"/>
        <v>900</v>
      </c>
      <c r="G2005" s="48"/>
    </row>
    <row r="2006" spans="1:7" x14ac:dyDescent="0.2">
      <c r="A2006" s="63" t="s">
        <v>2571</v>
      </c>
      <c r="B2006" s="35" t="s">
        <v>2494</v>
      </c>
      <c r="C2006" s="39" t="s">
        <v>106</v>
      </c>
      <c r="D2006" s="94">
        <v>1</v>
      </c>
      <c r="E2006" s="86">
        <v>900</v>
      </c>
      <c r="F2006" s="80">
        <f t="shared" si="42"/>
        <v>900</v>
      </c>
      <c r="G2006" s="48"/>
    </row>
    <row r="2007" spans="1:7" ht="51" x14ac:dyDescent="0.2">
      <c r="A2007" s="63" t="s">
        <v>2570</v>
      </c>
      <c r="B2007" s="35" t="s">
        <v>2528</v>
      </c>
      <c r="C2007" s="39" t="s">
        <v>106</v>
      </c>
      <c r="D2007" s="94">
        <v>2</v>
      </c>
      <c r="E2007" s="86">
        <v>3000</v>
      </c>
      <c r="F2007" s="80">
        <f t="shared" si="42"/>
        <v>6000</v>
      </c>
      <c r="G2007" s="48"/>
    </row>
    <row r="2008" spans="1:7" x14ac:dyDescent="0.2">
      <c r="A2008" s="63" t="s">
        <v>2752</v>
      </c>
      <c r="B2008" s="40" t="s">
        <v>2723</v>
      </c>
      <c r="C2008" s="39"/>
      <c r="D2008" s="94"/>
      <c r="E2008" s="86"/>
      <c r="F2008" s="80"/>
      <c r="G2008" s="48"/>
    </row>
    <row r="2009" spans="1:7" ht="25.5" x14ac:dyDescent="0.2">
      <c r="A2009" s="63" t="s">
        <v>2753</v>
      </c>
      <c r="B2009" s="35" t="s">
        <v>2724</v>
      </c>
      <c r="C2009" s="39"/>
      <c r="D2009" s="94"/>
      <c r="E2009" s="86"/>
      <c r="F2009" s="80"/>
      <c r="G2009" s="48"/>
    </row>
    <row r="2010" spans="1:7" ht="25.5" x14ac:dyDescent="0.2">
      <c r="A2010" s="63" t="s">
        <v>2754</v>
      </c>
      <c r="B2010" s="35" t="s">
        <v>2725</v>
      </c>
      <c r="C2010" s="39"/>
      <c r="D2010" s="94"/>
      <c r="E2010" s="86"/>
      <c r="F2010" s="80"/>
      <c r="G2010" s="48"/>
    </row>
    <row r="2011" spans="1:7" x14ac:dyDescent="0.2">
      <c r="A2011" s="63" t="s">
        <v>2755</v>
      </c>
      <c r="B2011" s="35" t="s">
        <v>2726</v>
      </c>
      <c r="C2011" s="39" t="s">
        <v>93</v>
      </c>
      <c r="D2011" s="94">
        <v>1300</v>
      </c>
      <c r="E2011" s="86">
        <v>9</v>
      </c>
      <c r="F2011" s="80">
        <f t="shared" ref="F2011:F2021" si="43">E2011*D2011</f>
        <v>11700</v>
      </c>
      <c r="G2011" s="48"/>
    </row>
    <row r="2012" spans="1:7" x14ac:dyDescent="0.2">
      <c r="A2012" s="63" t="s">
        <v>2756</v>
      </c>
      <c r="B2012" s="35" t="s">
        <v>2727</v>
      </c>
      <c r="C2012" s="39" t="s">
        <v>93</v>
      </c>
      <c r="D2012" s="94">
        <v>200</v>
      </c>
      <c r="E2012" s="86">
        <v>12</v>
      </c>
      <c r="F2012" s="80">
        <f t="shared" si="43"/>
        <v>2400</v>
      </c>
      <c r="G2012" s="48"/>
    </row>
    <row r="2013" spans="1:7" x14ac:dyDescent="0.2">
      <c r="A2013" s="63" t="s">
        <v>2757</v>
      </c>
      <c r="B2013" s="35" t="s">
        <v>2728</v>
      </c>
      <c r="C2013" s="39" t="s">
        <v>93</v>
      </c>
      <c r="D2013" s="94">
        <v>30</v>
      </c>
      <c r="E2013" s="86">
        <v>17</v>
      </c>
      <c r="F2013" s="80">
        <f t="shared" si="43"/>
        <v>510</v>
      </c>
      <c r="G2013" s="48"/>
    </row>
    <row r="2014" spans="1:7" ht="49.5" customHeight="1" x14ac:dyDescent="0.2">
      <c r="A2014" s="63" t="s">
        <v>2758</v>
      </c>
      <c r="B2014" s="35" t="s">
        <v>2729</v>
      </c>
      <c r="C2014" s="39"/>
      <c r="D2014" s="94"/>
      <c r="E2014" s="86"/>
      <c r="F2014" s="80"/>
      <c r="G2014" s="48"/>
    </row>
    <row r="2015" spans="1:7" x14ac:dyDescent="0.2">
      <c r="A2015" s="63" t="s">
        <v>2759</v>
      </c>
      <c r="B2015" s="35" t="s">
        <v>2730</v>
      </c>
      <c r="C2015" s="39" t="s">
        <v>93</v>
      </c>
      <c r="D2015" s="94">
        <v>620</v>
      </c>
      <c r="E2015" s="86">
        <v>21</v>
      </c>
      <c r="F2015" s="80">
        <f t="shared" si="43"/>
        <v>13020</v>
      </c>
      <c r="G2015" s="48"/>
    </row>
    <row r="2016" spans="1:7" x14ac:dyDescent="0.2">
      <c r="A2016" s="63" t="s">
        <v>2760</v>
      </c>
      <c r="B2016" s="35" t="s">
        <v>2731</v>
      </c>
      <c r="C2016" s="39" t="s">
        <v>93</v>
      </c>
      <c r="D2016" s="94">
        <v>1350</v>
      </c>
      <c r="E2016" s="86">
        <v>22.5</v>
      </c>
      <c r="F2016" s="80">
        <f t="shared" si="43"/>
        <v>30375</v>
      </c>
      <c r="G2016" s="48"/>
    </row>
    <row r="2017" spans="1:7" x14ac:dyDescent="0.2">
      <c r="A2017" s="63" t="s">
        <v>2761</v>
      </c>
      <c r="B2017" s="35" t="s">
        <v>2732</v>
      </c>
      <c r="C2017" s="39" t="s">
        <v>93</v>
      </c>
      <c r="D2017" s="94">
        <v>270</v>
      </c>
      <c r="E2017" s="86">
        <v>25</v>
      </c>
      <c r="F2017" s="80">
        <f t="shared" si="43"/>
        <v>6750</v>
      </c>
      <c r="G2017" s="48"/>
    </row>
    <row r="2018" spans="1:7" x14ac:dyDescent="0.2">
      <c r="A2018" s="63" t="s">
        <v>2762</v>
      </c>
      <c r="B2018" s="35" t="s">
        <v>2733</v>
      </c>
      <c r="C2018" s="39" t="s">
        <v>93</v>
      </c>
      <c r="D2018" s="94">
        <v>720</v>
      </c>
      <c r="E2018" s="86">
        <v>28</v>
      </c>
      <c r="F2018" s="80">
        <f t="shared" si="43"/>
        <v>20160</v>
      </c>
      <c r="G2018" s="48"/>
    </row>
    <row r="2019" spans="1:7" x14ac:dyDescent="0.2">
      <c r="A2019" s="63" t="s">
        <v>2763</v>
      </c>
      <c r="B2019" s="35" t="s">
        <v>2734</v>
      </c>
      <c r="C2019" s="39" t="s">
        <v>93</v>
      </c>
      <c r="D2019" s="94">
        <v>130</v>
      </c>
      <c r="E2019" s="86">
        <v>30</v>
      </c>
      <c r="F2019" s="80">
        <f t="shared" si="43"/>
        <v>3900</v>
      </c>
      <c r="G2019" s="48"/>
    </row>
    <row r="2020" spans="1:7" x14ac:dyDescent="0.2">
      <c r="A2020" s="63" t="s">
        <v>2764</v>
      </c>
      <c r="B2020" s="35" t="s">
        <v>2735</v>
      </c>
      <c r="C2020" s="39" t="s">
        <v>93</v>
      </c>
      <c r="D2020" s="94">
        <v>120</v>
      </c>
      <c r="E2020" s="86">
        <v>32.5</v>
      </c>
      <c r="F2020" s="80">
        <f t="shared" si="43"/>
        <v>3900</v>
      </c>
      <c r="G2020" s="48"/>
    </row>
    <row r="2021" spans="1:7" x14ac:dyDescent="0.2">
      <c r="A2021" s="63" t="s">
        <v>2765</v>
      </c>
      <c r="B2021" s="35" t="s">
        <v>2736</v>
      </c>
      <c r="C2021" s="39" t="s">
        <v>93</v>
      </c>
      <c r="D2021" s="94">
        <v>220</v>
      </c>
      <c r="E2021" s="86">
        <v>40</v>
      </c>
      <c r="F2021" s="80">
        <f t="shared" si="43"/>
        <v>8800</v>
      </c>
      <c r="G2021" s="48"/>
    </row>
    <row r="2022" spans="1:7" x14ac:dyDescent="0.2">
      <c r="A2022" s="63" t="s">
        <v>2766</v>
      </c>
      <c r="B2022" s="40" t="s">
        <v>2737</v>
      </c>
      <c r="C2022" s="39"/>
      <c r="D2022" s="94"/>
      <c r="E2022" s="86"/>
      <c r="F2022" s="80"/>
      <c r="G2022" s="48"/>
    </row>
    <row r="2023" spans="1:7" ht="38.25" x14ac:dyDescent="0.2">
      <c r="A2023" s="63" t="s">
        <v>2767</v>
      </c>
      <c r="B2023" s="35" t="s">
        <v>2738</v>
      </c>
      <c r="C2023" s="39" t="s">
        <v>106</v>
      </c>
      <c r="D2023" s="94">
        <v>1</v>
      </c>
      <c r="E2023" s="86">
        <v>3000</v>
      </c>
      <c r="F2023" s="80">
        <f>D2023*E2023</f>
        <v>3000</v>
      </c>
      <c r="G2023" s="48"/>
    </row>
    <row r="2024" spans="1:7" ht="51" x14ac:dyDescent="0.2">
      <c r="A2024" s="63" t="s">
        <v>2768</v>
      </c>
      <c r="B2024" s="35" t="s">
        <v>2739</v>
      </c>
      <c r="C2024" s="39" t="s">
        <v>106</v>
      </c>
      <c r="D2024" s="94">
        <v>1</v>
      </c>
      <c r="E2024" s="86">
        <v>575</v>
      </c>
      <c r="F2024" s="80">
        <f>D2024*E2024</f>
        <v>575</v>
      </c>
      <c r="G2024" s="48"/>
    </row>
    <row r="2025" spans="1:7" x14ac:dyDescent="0.2">
      <c r="A2025" s="63" t="s">
        <v>2769</v>
      </c>
      <c r="B2025" s="35" t="s">
        <v>2740</v>
      </c>
      <c r="C2025" s="39" t="s">
        <v>106</v>
      </c>
      <c r="D2025" s="94">
        <v>1</v>
      </c>
      <c r="E2025" s="86">
        <v>2300</v>
      </c>
      <c r="F2025" s="80">
        <f t="shared" ref="F2025:F2036" si="44">D2025*E2025</f>
        <v>2300</v>
      </c>
      <c r="G2025" s="48"/>
    </row>
    <row r="2026" spans="1:7" ht="16.5" customHeight="1" x14ac:dyDescent="0.2">
      <c r="A2026" s="63" t="s">
        <v>2770</v>
      </c>
      <c r="B2026" s="35" t="s">
        <v>2741</v>
      </c>
      <c r="C2026" s="39" t="s">
        <v>106</v>
      </c>
      <c r="D2026" s="94">
        <v>1</v>
      </c>
      <c r="E2026" s="86">
        <v>1150</v>
      </c>
      <c r="F2026" s="80">
        <f t="shared" si="44"/>
        <v>1150</v>
      </c>
      <c r="G2026" s="48"/>
    </row>
    <row r="2027" spans="1:7" x14ac:dyDescent="0.2">
      <c r="A2027" s="63" t="s">
        <v>2771</v>
      </c>
      <c r="B2027" s="35" t="s">
        <v>2742</v>
      </c>
      <c r="C2027" s="39" t="s">
        <v>106</v>
      </c>
      <c r="D2027" s="94">
        <v>1</v>
      </c>
      <c r="E2027" s="86">
        <v>1150</v>
      </c>
      <c r="F2027" s="80">
        <f t="shared" si="44"/>
        <v>1150</v>
      </c>
      <c r="G2027" s="48"/>
    </row>
    <row r="2028" spans="1:7" x14ac:dyDescent="0.2">
      <c r="A2028" s="63" t="s">
        <v>2772</v>
      </c>
      <c r="B2028" s="35" t="s">
        <v>2743</v>
      </c>
      <c r="C2028" s="39" t="s">
        <v>106</v>
      </c>
      <c r="D2028" s="94">
        <v>1</v>
      </c>
      <c r="E2028" s="86">
        <v>2300</v>
      </c>
      <c r="F2028" s="80">
        <f t="shared" si="44"/>
        <v>2300</v>
      </c>
      <c r="G2028" s="48"/>
    </row>
    <row r="2029" spans="1:7" ht="25.5" x14ac:dyDescent="0.2">
      <c r="A2029" s="63" t="s">
        <v>2773</v>
      </c>
      <c r="B2029" s="35" t="s">
        <v>2744</v>
      </c>
      <c r="C2029" s="39" t="s">
        <v>106</v>
      </c>
      <c r="D2029" s="94">
        <v>1</v>
      </c>
      <c r="E2029" s="86">
        <v>1725</v>
      </c>
      <c r="F2029" s="80">
        <f t="shared" si="44"/>
        <v>1725</v>
      </c>
      <c r="G2029" s="48"/>
    </row>
    <row r="2030" spans="1:7" ht="25.5" x14ac:dyDescent="0.2">
      <c r="A2030" s="63" t="s">
        <v>2774</v>
      </c>
      <c r="B2030" s="35" t="s">
        <v>2745</v>
      </c>
      <c r="C2030" s="39" t="s">
        <v>106</v>
      </c>
      <c r="D2030" s="94">
        <v>1</v>
      </c>
      <c r="E2030" s="86">
        <v>2000</v>
      </c>
      <c r="F2030" s="80">
        <f t="shared" si="44"/>
        <v>2000</v>
      </c>
      <c r="G2030" s="48"/>
    </row>
    <row r="2031" spans="1:7" ht="38.25" x14ac:dyDescent="0.2">
      <c r="A2031" s="63" t="s">
        <v>2775</v>
      </c>
      <c r="B2031" s="35" t="s">
        <v>2746</v>
      </c>
      <c r="C2031" s="39" t="s">
        <v>106</v>
      </c>
      <c r="D2031" s="94">
        <v>1</v>
      </c>
      <c r="E2031" s="86">
        <v>1000</v>
      </c>
      <c r="F2031" s="80">
        <f t="shared" si="44"/>
        <v>1000</v>
      </c>
      <c r="G2031" s="48"/>
    </row>
    <row r="2032" spans="1:7" ht="25.5" x14ac:dyDescent="0.2">
      <c r="A2032" s="63" t="s">
        <v>2776</v>
      </c>
      <c r="B2032" s="35" t="s">
        <v>2747</v>
      </c>
      <c r="C2032" s="39" t="s">
        <v>106</v>
      </c>
      <c r="D2032" s="94">
        <v>1</v>
      </c>
      <c r="E2032" s="86">
        <v>1200</v>
      </c>
      <c r="F2032" s="80">
        <f t="shared" si="44"/>
        <v>1200</v>
      </c>
      <c r="G2032" s="48"/>
    </row>
    <row r="2033" spans="1:7" ht="150.75" customHeight="1" x14ac:dyDescent="0.2">
      <c r="A2033" s="63" t="s">
        <v>2777</v>
      </c>
      <c r="B2033" s="35" t="s">
        <v>2748</v>
      </c>
      <c r="C2033" s="39" t="s">
        <v>106</v>
      </c>
      <c r="D2033" s="94">
        <v>1</v>
      </c>
      <c r="E2033" s="86">
        <v>2300</v>
      </c>
      <c r="F2033" s="80">
        <f t="shared" si="44"/>
        <v>2300</v>
      </c>
      <c r="G2033" s="48"/>
    </row>
    <row r="2034" spans="1:7" ht="63.75" x14ac:dyDescent="0.2">
      <c r="A2034" s="63" t="s">
        <v>2778</v>
      </c>
      <c r="B2034" s="35" t="s">
        <v>2749</v>
      </c>
      <c r="C2034" s="39" t="s">
        <v>106</v>
      </c>
      <c r="D2034" s="94">
        <v>1</v>
      </c>
      <c r="E2034" s="86">
        <v>3000</v>
      </c>
      <c r="F2034" s="80">
        <f t="shared" si="44"/>
        <v>3000</v>
      </c>
      <c r="G2034" s="48"/>
    </row>
    <row r="2035" spans="1:7" ht="51" x14ac:dyDescent="0.2">
      <c r="A2035" s="63" t="s">
        <v>2779</v>
      </c>
      <c r="B2035" s="35" t="s">
        <v>2750</v>
      </c>
      <c r="C2035" s="39" t="s">
        <v>106</v>
      </c>
      <c r="D2035" s="94">
        <v>1</v>
      </c>
      <c r="E2035" s="86">
        <v>2200</v>
      </c>
      <c r="F2035" s="80">
        <f t="shared" si="44"/>
        <v>2200</v>
      </c>
      <c r="G2035" s="48"/>
    </row>
    <row r="2036" spans="1:7" ht="51" x14ac:dyDescent="0.2">
      <c r="A2036" s="63" t="s">
        <v>2780</v>
      </c>
      <c r="B2036" s="35" t="s">
        <v>2751</v>
      </c>
      <c r="C2036" s="39" t="s">
        <v>106</v>
      </c>
      <c r="D2036" s="94">
        <v>1</v>
      </c>
      <c r="E2036" s="86">
        <v>3000</v>
      </c>
      <c r="F2036" s="80">
        <f t="shared" si="44"/>
        <v>3000</v>
      </c>
      <c r="G2036" s="48"/>
    </row>
    <row r="2037" spans="1:7" x14ac:dyDescent="0.2">
      <c r="A2037" s="59" t="s">
        <v>16</v>
      </c>
      <c r="B2037" s="75" t="s">
        <v>2012</v>
      </c>
      <c r="C2037" s="59"/>
      <c r="D2037" s="89"/>
      <c r="E2037" s="90"/>
      <c r="F2037" s="83">
        <f>SUM(F2038:F2072)</f>
        <v>237743.16</v>
      </c>
    </row>
    <row r="2038" spans="1:7" x14ac:dyDescent="0.2">
      <c r="A2038" s="63" t="s">
        <v>3724</v>
      </c>
      <c r="B2038" s="74" t="s">
        <v>3725</v>
      </c>
      <c r="C2038" s="8"/>
      <c r="D2038" s="91"/>
      <c r="E2038" s="47"/>
      <c r="F2038" s="8"/>
    </row>
    <row r="2039" spans="1:7" x14ac:dyDescent="0.2">
      <c r="A2039" s="63" t="s">
        <v>3726</v>
      </c>
      <c r="B2039" s="58" t="s">
        <v>3727</v>
      </c>
      <c r="C2039" s="62" t="s">
        <v>106</v>
      </c>
      <c r="D2039" s="78">
        <v>1</v>
      </c>
      <c r="E2039" s="98">
        <v>13500</v>
      </c>
      <c r="F2039" s="80">
        <f>D2039*E2039</f>
        <v>13500</v>
      </c>
    </row>
    <row r="2040" spans="1:7" x14ac:dyDescent="0.2">
      <c r="A2040" s="63" t="s">
        <v>3728</v>
      </c>
      <c r="B2040" s="58" t="s">
        <v>3729</v>
      </c>
      <c r="C2040" s="62" t="s">
        <v>106</v>
      </c>
      <c r="D2040" s="78">
        <v>1</v>
      </c>
      <c r="E2040" s="98">
        <v>2250</v>
      </c>
      <c r="F2040" s="80">
        <f t="shared" ref="F2040:F2072" si="45">D2040*E2040</f>
        <v>2250</v>
      </c>
    </row>
    <row r="2041" spans="1:7" x14ac:dyDescent="0.2">
      <c r="A2041" s="63" t="s">
        <v>3730</v>
      </c>
      <c r="B2041" s="58" t="s">
        <v>3731</v>
      </c>
      <c r="C2041" s="62" t="s">
        <v>106</v>
      </c>
      <c r="D2041" s="78">
        <v>1</v>
      </c>
      <c r="E2041" s="98">
        <v>97500</v>
      </c>
      <c r="F2041" s="80">
        <f t="shared" si="45"/>
        <v>97500</v>
      </c>
    </row>
    <row r="2042" spans="1:7" ht="63.75" x14ac:dyDescent="0.2">
      <c r="A2042" s="63" t="s">
        <v>3732</v>
      </c>
      <c r="B2042" s="61" t="s">
        <v>3733</v>
      </c>
      <c r="C2042" s="95"/>
      <c r="D2042" s="96"/>
      <c r="E2042" s="96"/>
      <c r="F2042" s="80"/>
    </row>
    <row r="2043" spans="1:7" x14ac:dyDescent="0.2">
      <c r="A2043" s="63" t="s">
        <v>3734</v>
      </c>
      <c r="B2043" s="58" t="s">
        <v>3735</v>
      </c>
      <c r="C2043" s="62" t="s">
        <v>106</v>
      </c>
      <c r="D2043" s="78">
        <v>1</v>
      </c>
      <c r="E2043" s="98">
        <v>9700</v>
      </c>
      <c r="F2043" s="80">
        <f t="shared" si="45"/>
        <v>9700</v>
      </c>
    </row>
    <row r="2044" spans="1:7" x14ac:dyDescent="0.2">
      <c r="A2044" s="63" t="s">
        <v>3736</v>
      </c>
      <c r="B2044" s="58" t="s">
        <v>3737</v>
      </c>
      <c r="C2044" s="62" t="s">
        <v>106</v>
      </c>
      <c r="D2044" s="78">
        <v>1</v>
      </c>
      <c r="E2044" s="98">
        <v>8500</v>
      </c>
      <c r="F2044" s="80">
        <f t="shared" si="45"/>
        <v>8500</v>
      </c>
    </row>
    <row r="2045" spans="1:7" x14ac:dyDescent="0.2">
      <c r="A2045" s="63" t="s">
        <v>3738</v>
      </c>
      <c r="B2045" s="58" t="s">
        <v>3739</v>
      </c>
      <c r="C2045" s="62" t="s">
        <v>106</v>
      </c>
      <c r="D2045" s="78">
        <v>1</v>
      </c>
      <c r="E2045" s="98">
        <v>8500</v>
      </c>
      <c r="F2045" s="80">
        <f t="shared" si="45"/>
        <v>8500</v>
      </c>
    </row>
    <row r="2046" spans="1:7" x14ac:dyDescent="0.2">
      <c r="A2046" s="63" t="s">
        <v>3740</v>
      </c>
      <c r="B2046" s="58" t="s">
        <v>3741</v>
      </c>
      <c r="C2046" s="62" t="s">
        <v>106</v>
      </c>
      <c r="D2046" s="78">
        <v>1</v>
      </c>
      <c r="E2046" s="98">
        <v>7200</v>
      </c>
      <c r="F2046" s="80">
        <f t="shared" si="45"/>
        <v>7200</v>
      </c>
    </row>
    <row r="2047" spans="1:7" x14ac:dyDescent="0.2">
      <c r="A2047" s="63" t="s">
        <v>3742</v>
      </c>
      <c r="B2047" s="58" t="s">
        <v>3743</v>
      </c>
      <c r="C2047" s="62" t="s">
        <v>106</v>
      </c>
      <c r="D2047" s="78">
        <v>1</v>
      </c>
      <c r="E2047" s="98">
        <v>6800</v>
      </c>
      <c r="F2047" s="80">
        <f t="shared" si="45"/>
        <v>6800</v>
      </c>
    </row>
    <row r="2048" spans="1:7" x14ac:dyDescent="0.2">
      <c r="A2048" s="63" t="s">
        <v>3744</v>
      </c>
      <c r="B2048" s="58" t="s">
        <v>3745</v>
      </c>
      <c r="C2048" s="62" t="s">
        <v>106</v>
      </c>
      <c r="D2048" s="78">
        <v>1</v>
      </c>
      <c r="E2048" s="98">
        <v>9200</v>
      </c>
      <c r="F2048" s="80">
        <f t="shared" si="45"/>
        <v>9200</v>
      </c>
    </row>
    <row r="2049" spans="1:6" x14ac:dyDescent="0.2">
      <c r="A2049" s="63" t="s">
        <v>3746</v>
      </c>
      <c r="B2049" s="58" t="s">
        <v>3747</v>
      </c>
      <c r="C2049" s="62" t="s">
        <v>106</v>
      </c>
      <c r="D2049" s="78">
        <v>1</v>
      </c>
      <c r="E2049" s="98">
        <v>6600</v>
      </c>
      <c r="F2049" s="80">
        <f t="shared" si="45"/>
        <v>6600</v>
      </c>
    </row>
    <row r="2050" spans="1:6" x14ac:dyDescent="0.2">
      <c r="A2050" s="63" t="s">
        <v>3748</v>
      </c>
      <c r="B2050" s="58" t="s">
        <v>3749</v>
      </c>
      <c r="C2050" s="62" t="s">
        <v>106</v>
      </c>
      <c r="D2050" s="78">
        <v>1</v>
      </c>
      <c r="E2050" s="98">
        <v>6200</v>
      </c>
      <c r="F2050" s="80">
        <f t="shared" si="45"/>
        <v>6200</v>
      </c>
    </row>
    <row r="2051" spans="1:6" x14ac:dyDescent="0.2">
      <c r="A2051" s="63" t="s">
        <v>3750</v>
      </c>
      <c r="B2051" s="58" t="s">
        <v>3751</v>
      </c>
      <c r="C2051" s="62" t="s">
        <v>106</v>
      </c>
      <c r="D2051" s="78">
        <v>1</v>
      </c>
      <c r="E2051" s="98">
        <v>6000</v>
      </c>
      <c r="F2051" s="80">
        <f t="shared" si="45"/>
        <v>6000</v>
      </c>
    </row>
    <row r="2052" spans="1:6" x14ac:dyDescent="0.2">
      <c r="A2052" s="63" t="s">
        <v>3752</v>
      </c>
      <c r="B2052" s="58" t="s">
        <v>3753</v>
      </c>
      <c r="C2052" s="62" t="s">
        <v>106</v>
      </c>
      <c r="D2052" s="78">
        <v>1</v>
      </c>
      <c r="E2052" s="98">
        <v>6600</v>
      </c>
      <c r="F2052" s="80">
        <f t="shared" si="45"/>
        <v>6600</v>
      </c>
    </row>
    <row r="2053" spans="1:6" x14ac:dyDescent="0.2">
      <c r="A2053" s="63" t="s">
        <v>3754</v>
      </c>
      <c r="B2053" s="58" t="s">
        <v>3755</v>
      </c>
      <c r="C2053" s="62" t="s">
        <v>106</v>
      </c>
      <c r="D2053" s="78">
        <v>1</v>
      </c>
      <c r="E2053" s="98">
        <v>7000</v>
      </c>
      <c r="F2053" s="80">
        <f t="shared" si="45"/>
        <v>7000</v>
      </c>
    </row>
    <row r="2054" spans="1:6" x14ac:dyDescent="0.2">
      <c r="A2054" s="63" t="s">
        <v>3756</v>
      </c>
      <c r="B2054" s="58" t="s">
        <v>3757</v>
      </c>
      <c r="C2054" s="62" t="s">
        <v>106</v>
      </c>
      <c r="D2054" s="78">
        <v>1</v>
      </c>
      <c r="E2054" s="98">
        <v>9300</v>
      </c>
      <c r="F2054" s="80">
        <f t="shared" si="45"/>
        <v>9300</v>
      </c>
    </row>
    <row r="2055" spans="1:6" x14ac:dyDescent="0.2">
      <c r="A2055" s="63" t="s">
        <v>3758</v>
      </c>
      <c r="B2055" s="74" t="s">
        <v>3759</v>
      </c>
      <c r="C2055" s="95"/>
      <c r="D2055" s="96"/>
      <c r="E2055" s="96"/>
      <c r="F2055" s="80">
        <f t="shared" si="45"/>
        <v>0</v>
      </c>
    </row>
    <row r="2056" spans="1:6" x14ac:dyDescent="0.2">
      <c r="A2056" s="63" t="s">
        <v>3760</v>
      </c>
      <c r="B2056" s="58" t="s">
        <v>3761</v>
      </c>
      <c r="C2056" s="62" t="s">
        <v>106</v>
      </c>
      <c r="D2056" s="78">
        <v>2</v>
      </c>
      <c r="E2056" s="98">
        <v>436.28</v>
      </c>
      <c r="F2056" s="80">
        <f t="shared" si="45"/>
        <v>872.56</v>
      </c>
    </row>
    <row r="2057" spans="1:6" ht="25.5" x14ac:dyDescent="0.2">
      <c r="A2057" s="63" t="s">
        <v>3762</v>
      </c>
      <c r="B2057" s="58" t="s">
        <v>3763</v>
      </c>
      <c r="C2057" s="62" t="s">
        <v>106</v>
      </c>
      <c r="D2057" s="78">
        <v>8</v>
      </c>
      <c r="E2057" s="98">
        <v>140.30000000000001</v>
      </c>
      <c r="F2057" s="80">
        <f t="shared" si="45"/>
        <v>1122.4000000000001</v>
      </c>
    </row>
    <row r="2058" spans="1:6" x14ac:dyDescent="0.2">
      <c r="A2058" s="63" t="s">
        <v>3764</v>
      </c>
      <c r="B2058" s="58" t="s">
        <v>3765</v>
      </c>
      <c r="C2058" s="62" t="s">
        <v>106</v>
      </c>
      <c r="D2058" s="78">
        <v>35</v>
      </c>
      <c r="E2058" s="98">
        <v>52.3</v>
      </c>
      <c r="F2058" s="80">
        <f t="shared" si="45"/>
        <v>1830.5</v>
      </c>
    </row>
    <row r="2059" spans="1:6" x14ac:dyDescent="0.2">
      <c r="A2059" s="63" t="s">
        <v>3766</v>
      </c>
      <c r="B2059" s="74" t="s">
        <v>3789</v>
      </c>
      <c r="C2059" s="95"/>
      <c r="D2059" s="96"/>
      <c r="E2059" s="96"/>
      <c r="F2059" s="80"/>
    </row>
    <row r="2060" spans="1:6" x14ac:dyDescent="0.2">
      <c r="A2060" s="63"/>
      <c r="B2060" s="58" t="s">
        <v>3767</v>
      </c>
      <c r="C2060" s="62" t="s">
        <v>93</v>
      </c>
      <c r="D2060" s="78">
        <v>320</v>
      </c>
      <c r="E2060" s="98">
        <v>3.3</v>
      </c>
      <c r="F2060" s="80">
        <f t="shared" si="45"/>
        <v>1056</v>
      </c>
    </row>
    <row r="2061" spans="1:6" x14ac:dyDescent="0.2">
      <c r="A2061" s="63"/>
      <c r="B2061" s="58" t="s">
        <v>3768</v>
      </c>
      <c r="C2061" s="62" t="s">
        <v>93</v>
      </c>
      <c r="D2061" s="78">
        <v>2603</v>
      </c>
      <c r="E2061" s="98">
        <v>5.5</v>
      </c>
      <c r="F2061" s="80">
        <f t="shared" si="45"/>
        <v>14316.5</v>
      </c>
    </row>
    <row r="2062" spans="1:6" x14ac:dyDescent="0.2">
      <c r="A2062" s="63"/>
      <c r="B2062" s="58" t="s">
        <v>3769</v>
      </c>
      <c r="C2062" s="62" t="s">
        <v>93</v>
      </c>
      <c r="D2062" s="78">
        <v>1211</v>
      </c>
      <c r="E2062" s="98">
        <v>1.7</v>
      </c>
      <c r="F2062" s="80">
        <f t="shared" si="45"/>
        <v>2058.6999999999998</v>
      </c>
    </row>
    <row r="2063" spans="1:6" x14ac:dyDescent="0.2">
      <c r="A2063" s="63"/>
      <c r="B2063" s="58" t="s">
        <v>3770</v>
      </c>
      <c r="C2063" s="62" t="s">
        <v>93</v>
      </c>
      <c r="D2063" s="78">
        <v>2429</v>
      </c>
      <c r="E2063" s="98">
        <v>2.4</v>
      </c>
      <c r="F2063" s="80">
        <f t="shared" si="45"/>
        <v>5829.5999999999995</v>
      </c>
    </row>
    <row r="2064" spans="1:6" x14ac:dyDescent="0.2">
      <c r="A2064" s="63"/>
      <c r="B2064" s="58" t="s">
        <v>3771</v>
      </c>
      <c r="C2064" s="62" t="s">
        <v>93</v>
      </c>
      <c r="D2064" s="78">
        <v>58</v>
      </c>
      <c r="E2064" s="98">
        <v>3.5</v>
      </c>
      <c r="F2064" s="80">
        <f t="shared" si="45"/>
        <v>203</v>
      </c>
    </row>
    <row r="2065" spans="1:6" x14ac:dyDescent="0.2">
      <c r="A2065" s="63"/>
      <c r="B2065" s="58" t="s">
        <v>3772</v>
      </c>
      <c r="C2065" s="62" t="s">
        <v>93</v>
      </c>
      <c r="D2065" s="78">
        <v>742</v>
      </c>
      <c r="E2065" s="98">
        <v>1.2</v>
      </c>
      <c r="F2065" s="80">
        <f t="shared" si="45"/>
        <v>890.4</v>
      </c>
    </row>
    <row r="2066" spans="1:6" x14ac:dyDescent="0.2">
      <c r="A2066" s="63"/>
      <c r="B2066" s="58" t="s">
        <v>3773</v>
      </c>
      <c r="C2066" s="62" t="s">
        <v>93</v>
      </c>
      <c r="D2066" s="78">
        <v>245</v>
      </c>
      <c r="E2066" s="98">
        <v>2.2999999999999998</v>
      </c>
      <c r="F2066" s="80">
        <f t="shared" si="45"/>
        <v>563.5</v>
      </c>
    </row>
    <row r="2067" spans="1:6" ht="25.5" x14ac:dyDescent="0.2">
      <c r="A2067" s="63" t="s">
        <v>3774</v>
      </c>
      <c r="B2067" s="61" t="s">
        <v>3775</v>
      </c>
      <c r="C2067" s="95"/>
      <c r="D2067" s="96"/>
      <c r="E2067" s="96"/>
      <c r="F2067" s="80"/>
    </row>
    <row r="2068" spans="1:6" x14ac:dyDescent="0.2">
      <c r="A2068" s="63" t="s">
        <v>3776</v>
      </c>
      <c r="B2068" s="58" t="s">
        <v>2843</v>
      </c>
      <c r="C2068" s="62" t="s">
        <v>93</v>
      </c>
      <c r="D2068" s="78">
        <v>1000</v>
      </c>
      <c r="E2068" s="98">
        <v>0.9</v>
      </c>
      <c r="F2068" s="80">
        <f t="shared" si="45"/>
        <v>900</v>
      </c>
    </row>
    <row r="2069" spans="1:6" x14ac:dyDescent="0.2">
      <c r="A2069" s="63" t="s">
        <v>3777</v>
      </c>
      <c r="B2069" s="58" t="s">
        <v>2844</v>
      </c>
      <c r="C2069" s="62" t="s">
        <v>93</v>
      </c>
      <c r="D2069" s="78">
        <v>1500</v>
      </c>
      <c r="E2069" s="98">
        <v>1.1000000000000001</v>
      </c>
      <c r="F2069" s="80">
        <f t="shared" si="45"/>
        <v>1650.0000000000002</v>
      </c>
    </row>
    <row r="2070" spans="1:6" x14ac:dyDescent="0.2">
      <c r="A2070" s="63" t="s">
        <v>3778</v>
      </c>
      <c r="B2070" s="74" t="s">
        <v>3779</v>
      </c>
      <c r="C2070" s="95"/>
      <c r="D2070" s="96"/>
      <c r="E2070" s="96"/>
      <c r="F2070" s="80"/>
    </row>
    <row r="2071" spans="1:6" ht="25.5" x14ac:dyDescent="0.2">
      <c r="A2071" s="63" t="s">
        <v>3780</v>
      </c>
      <c r="B2071" s="58" t="s">
        <v>3781</v>
      </c>
      <c r="C2071" s="62" t="s">
        <v>106</v>
      </c>
      <c r="D2071" s="78">
        <v>1</v>
      </c>
      <c r="E2071" s="98">
        <v>900</v>
      </c>
      <c r="F2071" s="80">
        <f t="shared" si="45"/>
        <v>900</v>
      </c>
    </row>
    <row r="2072" spans="1:6" ht="25.5" x14ac:dyDescent="0.2">
      <c r="A2072" s="63" t="s">
        <v>3782</v>
      </c>
      <c r="B2072" s="58" t="s">
        <v>3783</v>
      </c>
      <c r="C2072" s="62" t="s">
        <v>106</v>
      </c>
      <c r="D2072" s="78">
        <v>1</v>
      </c>
      <c r="E2072" s="98">
        <v>700</v>
      </c>
      <c r="F2072" s="80">
        <f t="shared" si="45"/>
        <v>700</v>
      </c>
    </row>
    <row r="2073" spans="1:6" x14ac:dyDescent="0.2">
      <c r="A2073" s="23"/>
      <c r="B2073" s="2"/>
      <c r="C2073" s="23"/>
      <c r="D2073" s="21"/>
      <c r="E2073" s="19"/>
      <c r="F2073" s="23"/>
    </row>
    <row r="2074" spans="1:6" x14ac:dyDescent="0.2">
      <c r="A2074" s="23"/>
      <c r="B2074" s="2"/>
      <c r="C2074" s="23"/>
      <c r="D2074" s="21"/>
      <c r="E2074" s="19"/>
      <c r="F2074" s="23"/>
    </row>
    <row r="2075" spans="1:6" x14ac:dyDescent="0.2">
      <c r="A2075" s="23"/>
      <c r="B2075" s="2"/>
      <c r="C2075" s="23"/>
      <c r="D2075" s="21"/>
      <c r="E2075" s="19"/>
      <c r="F2075" s="23"/>
    </row>
    <row r="2076" spans="1:6" x14ac:dyDescent="0.2">
      <c r="A2076" s="63"/>
      <c r="B2076" s="38"/>
      <c r="C2076" s="36"/>
      <c r="D2076" s="36"/>
      <c r="E2076" s="37"/>
      <c r="F2076" s="3"/>
    </row>
    <row r="2077" spans="1:6" x14ac:dyDescent="0.2">
      <c r="A2077" s="63"/>
      <c r="B2077" s="38"/>
      <c r="C2077" s="36"/>
      <c r="D2077" s="36"/>
      <c r="E2077" s="37"/>
      <c r="F2077" s="3"/>
    </row>
    <row r="2078" spans="1:6" x14ac:dyDescent="0.2">
      <c r="A2078" s="105" t="s">
        <v>10</v>
      </c>
      <c r="B2078" s="105"/>
      <c r="C2078" s="105"/>
      <c r="D2078" s="105"/>
      <c r="E2078" s="105"/>
      <c r="F2078" s="3">
        <f>SUM(F2037+F1567+F1515+F1443+F1410+F1081+F957+F873+F777+F692+F38+F31)</f>
        <v>15941044.863</v>
      </c>
    </row>
    <row r="2079" spans="1:6" x14ac:dyDescent="0.2">
      <c r="A2079" s="23"/>
      <c r="B2079" s="25"/>
      <c r="C2079" s="25"/>
      <c r="D2079" s="23"/>
      <c r="E2079" s="25"/>
      <c r="F2079" s="3"/>
    </row>
    <row r="2081" spans="2:5" x14ac:dyDescent="0.2">
      <c r="B2081" s="11" t="s">
        <v>8</v>
      </c>
      <c r="C2081" s="10"/>
      <c r="D2081" s="12"/>
      <c r="E2081" s="9"/>
    </row>
    <row r="2082" spans="2:5" x14ac:dyDescent="0.2">
      <c r="B2082" s="10"/>
      <c r="C2082" s="13"/>
      <c r="D2082" s="13"/>
      <c r="E2082" s="9"/>
    </row>
  </sheetData>
  <mergeCells count="11">
    <mergeCell ref="A2078:E2078"/>
    <mergeCell ref="A7:F8"/>
    <mergeCell ref="A9:F9"/>
    <mergeCell ref="A10:F10"/>
    <mergeCell ref="A13:A14"/>
    <mergeCell ref="B13:B14"/>
    <mergeCell ref="C13:C14"/>
    <mergeCell ref="D13:D14"/>
    <mergeCell ref="E13:E14"/>
    <mergeCell ref="F13:F14"/>
    <mergeCell ref="A29:E29"/>
  </mergeCells>
  <phoneticPr fontId="31" type="noConversion"/>
  <conditionalFormatting sqref="B875 B877:B878 C878:C879 B916:B919 B930:B938">
    <cfRule type="expression" dxfId="1" priority="2">
      <formula>(RIGHT($A875,1)=".")</formula>
    </cfRule>
  </conditionalFormatting>
  <conditionalFormatting sqref="B921:B923">
    <cfRule type="expression" dxfId="0" priority="1">
      <formula>(RIGHT($A921,1)=".")</formula>
    </cfRule>
  </conditionalFormatting>
  <pageMargins left="0.7" right="0.7" top="0.75" bottom="0.75" header="0.3" footer="0.3"/>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1</vt:i4>
      </vt:variant>
    </vt:vector>
  </HeadingPairs>
  <TitlesOfParts>
    <vt:vector size="2" baseType="lpstr">
      <vt:lpstr>Estimativa</vt:lpstr>
      <vt:lpstr>Estimativa!Área_de_Impressão</vt:lpstr>
    </vt:vector>
  </TitlesOfParts>
  <Company>SCML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Maria Irina Lomelino Cruz</cp:lastModifiedBy>
  <cp:lastPrinted>2023-12-21T14:45:22Z</cp:lastPrinted>
  <dcterms:created xsi:type="dcterms:W3CDTF">2010-06-17T14:35:25Z</dcterms:created>
  <dcterms:modified xsi:type="dcterms:W3CDTF">2024-05-15T11:32:22Z</dcterms:modified>
</cp:coreProperties>
</file>